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x6/Desktop/fwdhp (1)/"/>
    </mc:Choice>
  </mc:AlternateContent>
  <xr:revisionPtr revIDLastSave="0" documentId="13_ncr:1_{24CAB8AD-5A23-6C47-8C18-FDD0804BE0D7}" xr6:coauthVersionLast="47" xr6:coauthVersionMax="47" xr10:uidLastSave="{00000000-0000-0000-0000-000000000000}"/>
  <bookViews>
    <workbookView xWindow="0" yWindow="600" windowWidth="38400" windowHeight="19480" activeTab="2" xr2:uid="{ECEFB64B-E19C-4853-A928-8C61BE98837C}"/>
  </bookViews>
  <sheets>
    <sheet name="入力例_入力フォーム" sheetId="10" r:id="rId1"/>
    <sheet name="入力例_請求書" sheetId="9" r:id="rId2"/>
    <sheet name="入力フォーム" sheetId="3" r:id="rId3"/>
    <sheet name="請求書(インボイス対応)" sheetId="13" r:id="rId4"/>
    <sheet name="請求書(インボイス非対応) " sheetId="12" r:id="rId5"/>
  </sheets>
  <definedNames>
    <definedName name="_xlnm.Print_Area" localSheetId="3">'請求書(インボイス対応)'!$A$1:$V$29</definedName>
    <definedName name="_xlnm.Print_Area" localSheetId="4">'請求書(インボイス非対応) '!$A$1:$V$29</definedName>
    <definedName name="_xlnm.Print_Area" localSheetId="2">入力フォーム!$A$1:$AQ$33</definedName>
    <definedName name="_xlnm.Print_Area" localSheetId="1">入力例_請求書!$A$1:$AC$29</definedName>
    <definedName name="_xlnm.Print_Area" localSheetId="0">入力例_入力フォーム!$A$1:$AQ$37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9" l="1"/>
  <c r="E11" i="12"/>
  <c r="E11" i="13"/>
  <c r="E7" i="12"/>
  <c r="E7" i="13"/>
  <c r="U17" i="3"/>
  <c r="U20" i="3"/>
  <c r="E7" i="9"/>
  <c r="U24" i="10"/>
  <c r="B19" i="12" l="1"/>
  <c r="B19" i="13"/>
  <c r="G22" i="13"/>
  <c r="B22" i="13"/>
  <c r="G21" i="13"/>
  <c r="B21" i="13"/>
  <c r="G20" i="13"/>
  <c r="B20" i="13"/>
  <c r="G19" i="13"/>
  <c r="M12" i="13"/>
  <c r="M11" i="13"/>
  <c r="M10" i="13"/>
  <c r="E10" i="13"/>
  <c r="M9" i="13"/>
  <c r="E9" i="13"/>
  <c r="M8" i="13"/>
  <c r="M7" i="13"/>
  <c r="S4" i="13"/>
  <c r="G22" i="12"/>
  <c r="B22" i="12"/>
  <c r="G21" i="12"/>
  <c r="B21" i="12"/>
  <c r="G20" i="12"/>
  <c r="B20" i="12"/>
  <c r="G19" i="12"/>
  <c r="M11" i="12"/>
  <c r="M10" i="12"/>
  <c r="E10" i="12"/>
  <c r="M9" i="12"/>
  <c r="E9" i="12"/>
  <c r="M8" i="12"/>
  <c r="M7" i="12"/>
  <c r="S4" i="12"/>
  <c r="AC29" i="10"/>
  <c r="U22" i="10"/>
  <c r="U20" i="10"/>
  <c r="U13" i="10"/>
  <c r="U11" i="10"/>
  <c r="U9" i="10"/>
  <c r="G23" i="9"/>
  <c r="G14" i="9" s="1"/>
  <c r="G23" i="12" l="1"/>
  <c r="G14" i="12" s="1"/>
  <c r="B13" i="12" s="1"/>
  <c r="G23" i="13"/>
  <c r="G14" i="13" s="1"/>
  <c r="B13" i="13" s="1"/>
  <c r="G15" i="9"/>
  <c r="N14" i="9"/>
  <c r="AC25" i="3"/>
  <c r="U7" i="3"/>
  <c r="U9" i="3"/>
  <c r="U5" i="3"/>
  <c r="U18" i="3"/>
  <c r="U16" i="3"/>
  <c r="G15" i="13" l="1"/>
  <c r="N14" i="13" s="1"/>
  <c r="D3" i="13" s="1"/>
  <c r="G15" i="12"/>
  <c r="N14" i="12" s="1"/>
  <c r="D3" i="12" s="1"/>
</calcChain>
</file>

<file path=xl/sharedStrings.xml><?xml version="1.0" encoding="utf-8"?>
<sst xmlns="http://schemas.openxmlformats.org/spreadsheetml/2006/main" count="174" uniqueCount="85">
  <si>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1"/>
  </si>
  <si>
    <t>請求者</t>
    <rPh sb="0" eb="2">
      <t>セイキュウ</t>
    </rPh>
    <rPh sb="2" eb="3">
      <t>シャ</t>
    </rPh>
    <phoneticPr fontId="1"/>
  </si>
  <si>
    <t>住所</t>
    <rPh sb="0" eb="2">
      <t>ジュウショ</t>
    </rPh>
    <phoneticPr fontId="1"/>
  </si>
  <si>
    <t>工事名</t>
    <rPh sb="0" eb="2">
      <t>コウジ</t>
    </rPh>
    <rPh sb="2" eb="3">
      <t>メイ</t>
    </rPh>
    <phoneticPr fontId="1"/>
  </si>
  <si>
    <t>氏名</t>
    <rPh sb="0" eb="2">
      <t>シメイ</t>
    </rPh>
    <phoneticPr fontId="1"/>
  </si>
  <si>
    <t>㊞</t>
    <phoneticPr fontId="1"/>
  </si>
  <si>
    <t>TEL</t>
    <phoneticPr fontId="1"/>
  </si>
  <si>
    <t>今回請求額（税抜）</t>
    <rPh sb="0" eb="2">
      <t>コンカイ</t>
    </rPh>
    <rPh sb="2" eb="5">
      <t>セイキュウガク</t>
    </rPh>
    <rPh sb="6" eb="8">
      <t>ゼイヌ</t>
    </rPh>
    <phoneticPr fontId="1"/>
  </si>
  <si>
    <t>今回請求額
（税込）</t>
    <rPh sb="0" eb="2">
      <t>コンカイ</t>
    </rPh>
    <rPh sb="2" eb="5">
      <t>セイキュウガク</t>
    </rPh>
    <rPh sb="7" eb="9">
      <t>ゼイコミ</t>
    </rPh>
    <phoneticPr fontId="1"/>
  </si>
  <si>
    <t>金額（税抜）</t>
    <rPh sb="0" eb="2">
      <t>キンガク</t>
    </rPh>
    <rPh sb="3" eb="5">
      <t>ゼイヌキ</t>
    </rPh>
    <phoneticPr fontId="1"/>
  </si>
  <si>
    <t>担当者査定</t>
    <rPh sb="0" eb="3">
      <t>タントウシャ</t>
    </rPh>
    <rPh sb="3" eb="5">
      <t>サテイ</t>
    </rPh>
    <phoneticPr fontId="1"/>
  </si>
  <si>
    <t>承認</t>
    <rPh sb="0" eb="2">
      <t>ショウニン</t>
    </rPh>
    <phoneticPr fontId="1"/>
  </si>
  <si>
    <t>（注）</t>
    <rPh sb="1" eb="2">
      <t>チュウ</t>
    </rPh>
    <phoneticPr fontId="1"/>
  </si>
  <si>
    <t>3.新規のお取引及び支払情報に変更がある場合は、別紙「取引先調査票」を提出して下さい。</t>
    <rPh sb="2" eb="4">
      <t>シンキ</t>
    </rPh>
    <rPh sb="6" eb="8">
      <t>トリヒキ</t>
    </rPh>
    <rPh sb="8" eb="9">
      <t>オヨ</t>
    </rPh>
    <rPh sb="10" eb="14">
      <t>シハライジョウホウ</t>
    </rPh>
    <rPh sb="15" eb="17">
      <t>ヘンコウ</t>
    </rPh>
    <rPh sb="20" eb="22">
      <t>バアイ</t>
    </rPh>
    <rPh sb="24" eb="26">
      <t>ベッシ</t>
    </rPh>
    <rPh sb="27" eb="30">
      <t>トリヒキ</t>
    </rPh>
    <rPh sb="30" eb="33">
      <t>チョウサヒョウ</t>
    </rPh>
    <rPh sb="35" eb="37">
      <t>テイシュ</t>
    </rPh>
    <rPh sb="39" eb="42">
      <t>ク</t>
    </rPh>
    <phoneticPr fontId="1"/>
  </si>
  <si>
    <t>4.税抜5万円以下の請求の際は、弘栄現場担当者より発行される発注番号を記入して下さい。</t>
    <rPh sb="2" eb="4">
      <t>ゼイヌキ</t>
    </rPh>
    <rPh sb="5" eb="6">
      <t>マン</t>
    </rPh>
    <rPh sb="6" eb="7">
      <t>エン</t>
    </rPh>
    <rPh sb="7" eb="9">
      <t>イカ</t>
    </rPh>
    <rPh sb="10" eb="12">
      <t>セイキュウ</t>
    </rPh>
    <rPh sb="13" eb="14">
      <t>サイ</t>
    </rPh>
    <rPh sb="16" eb="18">
      <t>コウエイ</t>
    </rPh>
    <rPh sb="18" eb="20">
      <t>ゲンバ</t>
    </rPh>
    <rPh sb="20" eb="23">
      <t>タン</t>
    </rPh>
    <rPh sb="25" eb="27">
      <t>ハッ</t>
    </rPh>
    <rPh sb="30" eb="32">
      <t>ハッチュウ</t>
    </rPh>
    <rPh sb="32" eb="34">
      <t>バンゴウ</t>
    </rPh>
    <rPh sb="35" eb="37">
      <t>キニュウ</t>
    </rPh>
    <rPh sb="39" eb="42">
      <t>クダ</t>
    </rPh>
    <phoneticPr fontId="1"/>
  </si>
  <si>
    <t>登録番号</t>
    <rPh sb="0" eb="4">
      <t>トウロクバンゴウ</t>
    </rPh>
    <phoneticPr fontId="1"/>
  </si>
  <si>
    <t>消費税額（10%）</t>
    <rPh sb="0" eb="3">
      <t>ショウヒゼイ</t>
    </rPh>
    <rPh sb="3" eb="4">
      <t>ガク</t>
    </rPh>
    <phoneticPr fontId="1"/>
  </si>
  <si>
    <t>請求書入力フォーム</t>
    <rPh sb="0" eb="3">
      <t>セイキュウショ</t>
    </rPh>
    <rPh sb="3" eb="5">
      <t>ニュウリョク</t>
    </rPh>
    <phoneticPr fontId="1"/>
  </si>
  <si>
    <t>請求日</t>
    <rPh sb="0" eb="3">
      <t>セイキュウビ</t>
    </rPh>
    <phoneticPr fontId="1"/>
  </si>
  <si>
    <t>電話番号</t>
    <rPh sb="0" eb="4">
      <t>デンワバンゴウ</t>
    </rPh>
    <phoneticPr fontId="1"/>
  </si>
  <si>
    <t>【工事情報】</t>
    <rPh sb="1" eb="3">
      <t>コウジ</t>
    </rPh>
    <rPh sb="3" eb="5">
      <t>ジョウホウ</t>
    </rPh>
    <phoneticPr fontId="1"/>
  </si>
  <si>
    <t>【会社情報】</t>
    <rPh sb="1" eb="3">
      <t>カイシャ</t>
    </rPh>
    <rPh sb="3" eb="5">
      <t>ジョウホウ</t>
    </rPh>
    <phoneticPr fontId="1"/>
  </si>
  <si>
    <t>【請求情報】</t>
    <rPh sb="1" eb="5">
      <t>セイキュウジョウホウ</t>
    </rPh>
    <phoneticPr fontId="1"/>
  </si>
  <si>
    <t>工事名②</t>
    <rPh sb="0" eb="3">
      <t>コウジメイ</t>
    </rPh>
    <phoneticPr fontId="1"/>
  </si>
  <si>
    <t>工事名①</t>
    <rPh sb="0" eb="3">
      <t>コウジメイ</t>
    </rPh>
    <phoneticPr fontId="1"/>
  </si>
  <si>
    <t>住所①</t>
    <rPh sb="0" eb="2">
      <t>ジュウショ</t>
    </rPh>
    <phoneticPr fontId="1"/>
  </si>
  <si>
    <t>住所②</t>
    <rPh sb="0" eb="2">
      <t>ジュウショ</t>
    </rPh>
    <phoneticPr fontId="1"/>
  </si>
  <si>
    <t>会社名①</t>
    <rPh sb="0" eb="3">
      <t>カイシャメイ</t>
    </rPh>
    <phoneticPr fontId="1"/>
  </si>
  <si>
    <t>会社名②</t>
    <rPh sb="0" eb="3">
      <t>カイシャメイ</t>
    </rPh>
    <phoneticPr fontId="1"/>
  </si>
  <si>
    <t>登録番号(インボイス)</t>
    <rPh sb="0" eb="4">
      <t>トウロクバンゴウ</t>
    </rPh>
    <phoneticPr fontId="1"/>
  </si>
  <si>
    <t>◆インボイス未対応の場合は空欄</t>
    <rPh sb="6" eb="9">
      <t>ミタイオウ</t>
    </rPh>
    <rPh sb="10" eb="12">
      <t>バアイ</t>
    </rPh>
    <rPh sb="13" eb="15">
      <t>クウラン</t>
    </rPh>
    <phoneticPr fontId="1"/>
  </si>
  <si>
    <t>◆ハイフンも含めて入力</t>
    <rPh sb="6" eb="7">
      <t>フク</t>
    </rPh>
    <rPh sb="9" eb="11">
      <t>ニュウリョク</t>
    </rPh>
    <phoneticPr fontId="1"/>
  </si>
  <si>
    <t>◆数字のみ入力すると自動でカンマと円マーク表示</t>
    <rPh sb="1" eb="3">
      <t>スウジ</t>
    </rPh>
    <rPh sb="5" eb="7">
      <t>ニュウリョク</t>
    </rPh>
    <rPh sb="10" eb="12">
      <t>ジドウ</t>
    </rPh>
    <rPh sb="17" eb="18">
      <t>エン</t>
    </rPh>
    <rPh sb="21" eb="23">
      <t>ヒョウジ</t>
    </rPh>
    <phoneticPr fontId="1"/>
  </si>
  <si>
    <t>◆17文字を越える場合は会社名②を使用</t>
    <rPh sb="3" eb="5">
      <t>モジ</t>
    </rPh>
    <rPh sb="6" eb="7">
      <t>コ</t>
    </rPh>
    <rPh sb="9" eb="11">
      <t>バアイ</t>
    </rPh>
    <rPh sb="12" eb="15">
      <t>カイシャメイ</t>
    </rPh>
    <rPh sb="17" eb="19">
      <t>シヨウ</t>
    </rPh>
    <phoneticPr fontId="1"/>
  </si>
  <si>
    <t>◆17文字を越える場合は住所②を使用</t>
    <rPh sb="3" eb="5">
      <t>モジ</t>
    </rPh>
    <rPh sb="6" eb="7">
      <t>コ</t>
    </rPh>
    <rPh sb="9" eb="11">
      <t>バアイ</t>
    </rPh>
    <rPh sb="12" eb="14">
      <t>ジュウショ</t>
    </rPh>
    <rPh sb="16" eb="18">
      <t>シヨウ</t>
    </rPh>
    <phoneticPr fontId="1"/>
  </si>
  <si>
    <t>◆17文字を越える場合は工事名②を使用</t>
    <rPh sb="3" eb="5">
      <t>モジ</t>
    </rPh>
    <rPh sb="6" eb="7">
      <t>コ</t>
    </rPh>
    <rPh sb="9" eb="11">
      <t>バアイ</t>
    </rPh>
    <rPh sb="12" eb="15">
      <t>コウジメイ</t>
    </rPh>
    <rPh sb="17" eb="19">
      <t>シヨウ</t>
    </rPh>
    <phoneticPr fontId="1"/>
  </si>
  <si>
    <t>◆西暦〇〇〇〇/〇〇/○○形式で入力</t>
    <rPh sb="1" eb="3">
      <t>セイレキ</t>
    </rPh>
    <rPh sb="13" eb="15">
      <t>ケイシキ</t>
    </rPh>
    <rPh sb="16" eb="18">
      <t>ニュウリョク</t>
    </rPh>
    <phoneticPr fontId="1"/>
  </si>
  <si>
    <t>〇〇〇設備株式会社</t>
  </si>
  <si>
    <t>〇〇〇設備株式会社</t>
    <rPh sb="3" eb="5">
      <t>セツビ</t>
    </rPh>
    <rPh sb="5" eb="9">
      <t>カブシキガイシャ</t>
    </rPh>
    <phoneticPr fontId="1"/>
  </si>
  <si>
    <t>山形市〇〇1丁目〇-〇〇</t>
  </si>
  <si>
    <t>山形市〇〇1丁目〇-〇〇</t>
    <rPh sb="0" eb="3">
      <t>ヤマガタシ</t>
    </rPh>
    <rPh sb="6" eb="8">
      <t>チョウメ</t>
    </rPh>
    <phoneticPr fontId="1"/>
  </si>
  <si>
    <t>023-123-4567</t>
  </si>
  <si>
    <t>023-123-4567</t>
    <phoneticPr fontId="1"/>
  </si>
  <si>
    <t>○○○○設備工事</t>
    <rPh sb="4" eb="8">
      <t>セツビコウジ</t>
    </rPh>
    <phoneticPr fontId="1"/>
  </si>
  <si>
    <t>T0000123456789</t>
  </si>
  <si>
    <t>T0000123456789</t>
    <phoneticPr fontId="1"/>
  </si>
  <si>
    <r>
      <rPr>
        <b/>
        <sz val="14"/>
        <color rgb="FFFF0000"/>
        <rFont val="Segoe UI Symbol"/>
        <family val="3"/>
      </rPr>
      <t>⚠</t>
    </r>
    <r>
      <rPr>
        <b/>
        <sz val="14"/>
        <color rgb="FFFF0000"/>
        <rFont val="Meiryo UI"/>
        <family val="3"/>
        <charset val="128"/>
      </rPr>
      <t>必須項目が全て入力されているか確認お願いいたします</t>
    </r>
    <rPh sb="1" eb="3">
      <t>ヒッス</t>
    </rPh>
    <rPh sb="3" eb="5">
      <t>コウモク</t>
    </rPh>
    <rPh sb="6" eb="7">
      <t>スベ</t>
    </rPh>
    <rPh sb="8" eb="10">
      <t>ニュウリョク</t>
    </rPh>
    <rPh sb="16" eb="18">
      <t>カクニン</t>
    </rPh>
    <rPh sb="19" eb="20">
      <t>ネガ</t>
    </rPh>
    <phoneticPr fontId="1"/>
  </si>
  <si>
    <t>請求日</t>
    <rPh sb="0" eb="2">
      <t>セイキュウ</t>
    </rPh>
    <rPh sb="2" eb="3">
      <t>ビ</t>
    </rPh>
    <phoneticPr fontId="1"/>
  </si>
  <si>
    <t xml:space="preserve"> 　必須項目が埋まっていない場合、無効な請求書となります。</t>
    <phoneticPr fontId="1"/>
  </si>
  <si>
    <t>工事内容</t>
    <rPh sb="0" eb="2">
      <t>コウジ</t>
    </rPh>
    <rPh sb="2" eb="4">
      <t>ナイヨウ</t>
    </rPh>
    <phoneticPr fontId="1"/>
  </si>
  <si>
    <t>金額　1</t>
    <rPh sb="0" eb="2">
      <t>キンガク</t>
    </rPh>
    <phoneticPr fontId="1"/>
  </si>
  <si>
    <t>工事内容　1</t>
    <rPh sb="0" eb="4">
      <t>コウジ</t>
    </rPh>
    <phoneticPr fontId="1"/>
  </si>
  <si>
    <t>工事内容　2</t>
    <rPh sb="0" eb="4">
      <t>コウジ</t>
    </rPh>
    <phoneticPr fontId="1"/>
  </si>
  <si>
    <t>工事内容　3</t>
    <rPh sb="0" eb="4">
      <t>コウジ</t>
    </rPh>
    <phoneticPr fontId="1"/>
  </si>
  <si>
    <t>工事内容　4</t>
    <rPh sb="0" eb="4">
      <t>コウジ</t>
    </rPh>
    <phoneticPr fontId="1"/>
  </si>
  <si>
    <t>合計</t>
    <rPh sb="0" eb="2">
      <t>ゴウケイ</t>
    </rPh>
    <phoneticPr fontId="1"/>
  </si>
  <si>
    <t>金額　2</t>
    <rPh sb="0" eb="2">
      <t>キンガク</t>
    </rPh>
    <phoneticPr fontId="1"/>
  </si>
  <si>
    <t>金額　3</t>
    <rPh sb="0" eb="2">
      <t>キンガク</t>
    </rPh>
    <phoneticPr fontId="1"/>
  </si>
  <si>
    <t>金額　4</t>
    <rPh sb="0" eb="2">
      <t>キンガク</t>
    </rPh>
    <phoneticPr fontId="1"/>
  </si>
  <si>
    <t>version1.00</t>
    <phoneticPr fontId="1"/>
  </si>
  <si>
    <t>2.税抜5万円以下の工事の場合のみ、小工事請求書で請求可能です。税抜5万円を超える場合は注文書が必要となり、</t>
    <rPh sb="2" eb="4">
      <t>ゼイヌ</t>
    </rPh>
    <rPh sb="5" eb="6">
      <t>マン</t>
    </rPh>
    <rPh sb="6" eb="7">
      <t>エン</t>
    </rPh>
    <rPh sb="7" eb="9">
      <t>イカ</t>
    </rPh>
    <rPh sb="10" eb="12">
      <t>コウジ</t>
    </rPh>
    <rPh sb="13" eb="15">
      <t>バアイ</t>
    </rPh>
    <rPh sb="18" eb="24">
      <t>ショウコウ</t>
    </rPh>
    <rPh sb="25" eb="27">
      <t>セイキュウ</t>
    </rPh>
    <rPh sb="27" eb="29">
      <t>カノウ</t>
    </rPh>
    <rPh sb="32" eb="34">
      <t>ゼイヌキ</t>
    </rPh>
    <rPh sb="35" eb="36">
      <t>マン</t>
    </rPh>
    <rPh sb="36" eb="37">
      <t>エン</t>
    </rPh>
    <rPh sb="38" eb="39">
      <t>コ</t>
    </rPh>
    <rPh sb="41" eb="43">
      <t>バアイ</t>
    </rPh>
    <rPh sb="44" eb="47">
      <t>チュウモンショ</t>
    </rPh>
    <rPh sb="48" eb="50">
      <t>ヒツヨウ</t>
    </rPh>
    <phoneticPr fontId="1"/>
  </si>
  <si>
    <t>小　工　事　請　求　書</t>
    <rPh sb="0" eb="1">
      <t>ショウ</t>
    </rPh>
    <rPh sb="2" eb="3">
      <t>コウ</t>
    </rPh>
    <rPh sb="4" eb="5">
      <t>コト</t>
    </rPh>
    <rPh sb="6" eb="7">
      <t>ショウ</t>
    </rPh>
    <rPh sb="8" eb="9">
      <t>モトム</t>
    </rPh>
    <rPh sb="10" eb="11">
      <t>ショ</t>
    </rPh>
    <phoneticPr fontId="1"/>
  </si>
  <si>
    <t>　専用様式での請求となります。</t>
    <rPh sb="1" eb="5">
      <t>センヨウ</t>
    </rPh>
    <rPh sb="7" eb="9">
      <t>セイキュウ</t>
    </rPh>
    <phoneticPr fontId="1"/>
  </si>
  <si>
    <r>
      <t>1.</t>
    </r>
    <r>
      <rPr>
        <b/>
        <sz val="11"/>
        <color theme="1"/>
        <rFont val="ＭＳ 明朝"/>
        <family val="1"/>
        <charset val="128"/>
      </rPr>
      <t>毎月20日締、25日必着、</t>
    </r>
    <r>
      <rPr>
        <sz val="11"/>
        <color theme="1"/>
        <rFont val="ＭＳ 明朝"/>
        <family val="1"/>
        <charset val="128"/>
      </rPr>
      <t>翌月15日支払いとなります。請求書が必着日を過ぎたものは翌月処理と致します。</t>
    </r>
    <rPh sb="2" eb="4">
      <t>マイツキ</t>
    </rPh>
    <rPh sb="6" eb="7">
      <t>ニチ</t>
    </rPh>
    <rPh sb="7" eb="8">
      <t>シメ</t>
    </rPh>
    <rPh sb="11" eb="12">
      <t>ニチ</t>
    </rPh>
    <rPh sb="12" eb="14">
      <t>ヒッチャク</t>
    </rPh>
    <rPh sb="15" eb="17">
      <t>ヨクゲツ</t>
    </rPh>
    <rPh sb="19" eb="20">
      <t>ニチ</t>
    </rPh>
    <rPh sb="20" eb="22">
      <t>シハラ</t>
    </rPh>
    <rPh sb="29" eb="32">
      <t>セイキュウ</t>
    </rPh>
    <rPh sb="33" eb="36">
      <t>ヒッチャクビ</t>
    </rPh>
    <rPh sb="37" eb="38">
      <t>ス</t>
    </rPh>
    <rPh sb="43" eb="45">
      <t>ヨクゲツ</t>
    </rPh>
    <rPh sb="45" eb="47">
      <t>ショリ</t>
    </rPh>
    <rPh sb="48" eb="49">
      <t>イタ</t>
    </rPh>
    <phoneticPr fontId="1"/>
  </si>
  <si>
    <t>○○○○設備工事</t>
    <phoneticPr fontId="1"/>
  </si>
  <si>
    <t>☓☓工事</t>
    <rPh sb="2" eb="4">
      <t>コウジ</t>
    </rPh>
    <phoneticPr fontId="1"/>
  </si>
  <si>
    <t>☓☓工事</t>
    <phoneticPr fontId="1"/>
  </si>
  <si>
    <t>担当者</t>
    <rPh sb="0" eb="3">
      <t>タントウシャ</t>
    </rPh>
    <phoneticPr fontId="1"/>
  </si>
  <si>
    <t>弊社担当者</t>
    <rPh sb="0" eb="2">
      <t>ヘイシャ</t>
    </rPh>
    <rPh sb="2" eb="5">
      <t>タントウシャ</t>
    </rPh>
    <phoneticPr fontId="1"/>
  </si>
  <si>
    <t>ＳＥ部</t>
    <rPh sb="2" eb="3">
      <t>ブ</t>
    </rPh>
    <phoneticPr fontId="1"/>
  </si>
  <si>
    <t>ＴＳ部</t>
    <rPh sb="2" eb="3">
      <t>ブ</t>
    </rPh>
    <phoneticPr fontId="1"/>
  </si>
  <si>
    <t>備考</t>
    <rPh sb="0" eb="2">
      <t>ビコウ</t>
    </rPh>
    <phoneticPr fontId="1"/>
  </si>
  <si>
    <t>※弘栄システムエンジ記入欄</t>
    <rPh sb="1" eb="3">
      <t>コウエイ</t>
    </rPh>
    <rPh sb="10" eb="13">
      <t>キニュウラン</t>
    </rPh>
    <phoneticPr fontId="1"/>
  </si>
  <si>
    <t>株式会社 弘栄システムエンジ　 御中</t>
    <rPh sb="0" eb="4">
      <t>カブシ</t>
    </rPh>
    <rPh sb="5" eb="7">
      <t>ヒロシエイ</t>
    </rPh>
    <rPh sb="16" eb="18">
      <t>オンチュウ</t>
    </rPh>
    <phoneticPr fontId="1"/>
  </si>
  <si>
    <t>木村　健</t>
  </si>
  <si>
    <t>株式会社 弘栄システムエンジ 　御中</t>
    <rPh sb="0" eb="4">
      <t>カブシ</t>
    </rPh>
    <rPh sb="5" eb="7">
      <t>ヒロシエイ</t>
    </rPh>
    <rPh sb="16" eb="18">
      <t>オンチュウ</t>
    </rPh>
    <phoneticPr fontId="1"/>
  </si>
  <si>
    <t>工事名</t>
    <rPh sb="0" eb="1">
      <t>コウ</t>
    </rPh>
    <rPh sb="1" eb="2">
      <t>コト</t>
    </rPh>
    <rPh sb="2" eb="3">
      <t>メイ</t>
    </rPh>
    <phoneticPr fontId="1"/>
  </si>
  <si>
    <t>工事番号</t>
    <rPh sb="0" eb="4">
      <t>コウジバンゴウ</t>
    </rPh>
    <phoneticPr fontId="1"/>
  </si>
  <si>
    <t>工事番号</t>
    <rPh sb="0" eb="2">
      <t>コウジ</t>
    </rPh>
    <rPh sb="2" eb="4">
      <t>バンゴウ</t>
    </rPh>
    <phoneticPr fontId="1"/>
  </si>
  <si>
    <t>工事番号</t>
    <rPh sb="0" eb="2">
      <t>コウジ</t>
    </rPh>
    <rPh sb="2" eb="4">
      <t>バンゴウ</t>
    </rPh>
    <phoneticPr fontId="1"/>
  </si>
  <si>
    <t>◆担当者名を入力してください</t>
    <phoneticPr fontId="1"/>
  </si>
  <si>
    <t>◆工事番号を入力してください</t>
    <rPh sb="1" eb="3">
      <t>コウジ</t>
    </rPh>
    <rPh sb="3" eb="5">
      <t>バンゴウ</t>
    </rPh>
    <phoneticPr fontId="1"/>
  </si>
  <si>
    <t>◆工事番号を入力してください</t>
    <rPh sb="1" eb="3">
      <t>コウジ</t>
    </rPh>
    <rPh sb="3" eb="5">
      <t>バンゴウ</t>
    </rPh>
    <rPh sb="6" eb="8">
      <t>ニュウリョク</t>
    </rPh>
    <phoneticPr fontId="1"/>
  </si>
  <si>
    <r>
      <t>1.</t>
    </r>
    <r>
      <rPr>
        <b/>
        <sz val="11"/>
        <color theme="1"/>
        <rFont val="ＭＳ 明朝"/>
        <family val="1"/>
        <charset val="128"/>
      </rPr>
      <t>毎月15日締、20日必着、</t>
    </r>
    <r>
      <rPr>
        <sz val="11"/>
        <color theme="1"/>
        <rFont val="ＭＳ 明朝"/>
        <family val="1"/>
        <charset val="128"/>
      </rPr>
      <t>翌月15日支払いとなります。請求書が必着日を過ぎたものは翌月処理と致します。</t>
    </r>
    <rPh sb="2" eb="4">
      <t>マイツキ</t>
    </rPh>
    <rPh sb="6" eb="7">
      <t>ニチ</t>
    </rPh>
    <rPh sb="7" eb="8">
      <t>シメ</t>
    </rPh>
    <rPh sb="11" eb="12">
      <t>ニチ</t>
    </rPh>
    <rPh sb="12" eb="14">
      <t>ヒッチャク</t>
    </rPh>
    <rPh sb="15" eb="17">
      <t>ヨクゲツ</t>
    </rPh>
    <rPh sb="19" eb="20">
      <t>ニチ</t>
    </rPh>
    <rPh sb="20" eb="22">
      <t>シハラ</t>
    </rPh>
    <rPh sb="29" eb="32">
      <t>セイキュウ</t>
    </rPh>
    <rPh sb="33" eb="36">
      <t>ヒッチャクビ</t>
    </rPh>
    <rPh sb="37" eb="38">
      <t>ス</t>
    </rPh>
    <rPh sb="43" eb="45">
      <t>ヨクゲツ</t>
    </rPh>
    <rPh sb="45" eb="47">
      <t>ショリ</t>
    </rPh>
    <rPh sb="48" eb="49">
      <t>イタ</t>
    </rPh>
    <phoneticPr fontId="1"/>
  </si>
  <si>
    <t>version1.05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</si>
</sst>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F800]dddd\,\ mmmm\ dd\,\ yyyy"/>
    <numFmt numFmtId="177" formatCode="#"/>
    <numFmt numFmtId="178" formatCode="yyyy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1"/>
      <color theme="1"/>
      <name val="Meiryo UI"/>
      <family val="3"/>
      <charset val="128"/>
    </font>
    <font>
      <sz val="10"/>
      <color theme="1"/>
      <name val="ＭＳ 明朝"/>
      <family val="1"/>
      <charset val="128"/>
    </font>
    <font>
      <sz val="11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rgb="FFFF0000"/>
      <name val="Segoe UI Symbol"/>
      <family val="3"/>
    </font>
    <font>
      <b/>
      <sz val="11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0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10" fillId="0" borderId="0" xfId="0" applyFont="1">
      <alignment vertical="center"/>
    </xf>
    <xf numFmtId="176" fontId="3" fillId="0" borderId="0" xfId="0" applyNumberFormat="1" applyFont="1">
      <alignment vertical="center"/>
    </xf>
    <xf numFmtId="0" fontId="5" fillId="0" borderId="0" xfId="0" applyFont="1" applyAlignment="1">
      <alignment horizontal="left" vertical="center" shrinkToFit="1"/>
    </xf>
    <xf numFmtId="177" fontId="5" fillId="0" borderId="0" xfId="0" applyNumberFormat="1" applyFont="1" applyAlignment="1">
      <alignment vertical="center" shrinkToFit="1"/>
    </xf>
    <xf numFmtId="177" fontId="2" fillId="0" borderId="0" xfId="0" applyNumberFormat="1" applyFont="1">
      <alignment vertical="center"/>
    </xf>
    <xf numFmtId="6" fontId="9" fillId="0" borderId="0" xfId="1" applyFont="1" applyBorder="1" applyAlignment="1">
      <alignment vertical="center"/>
    </xf>
    <xf numFmtId="0" fontId="1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22" fillId="0" borderId="0" xfId="0" applyFont="1">
      <alignment vertical="center"/>
    </xf>
    <xf numFmtId="0" fontId="17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6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3" fillId="2" borderId="13" xfId="0" applyFont="1" applyFill="1" applyBorder="1">
      <alignment vertical="center"/>
    </xf>
    <xf numFmtId="0" fontId="10" fillId="2" borderId="13" xfId="0" applyFont="1" applyFill="1" applyBorder="1">
      <alignment vertical="center"/>
    </xf>
    <xf numFmtId="0" fontId="10" fillId="3" borderId="4" xfId="0" applyFont="1" applyFill="1" applyBorder="1">
      <alignment vertical="center"/>
    </xf>
    <xf numFmtId="0" fontId="7" fillId="0" borderId="0" xfId="0" applyFont="1">
      <alignment vertical="center"/>
    </xf>
    <xf numFmtId="0" fontId="13" fillId="2" borderId="0" xfId="0" applyFont="1" applyFill="1">
      <alignment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6" fontId="13" fillId="0" borderId="4" xfId="0" applyNumberFormat="1" applyFont="1" applyBorder="1" applyProtection="1">
      <alignment vertical="center"/>
      <protection locked="0"/>
    </xf>
    <xf numFmtId="6" fontId="13" fillId="0" borderId="2" xfId="0" applyNumberFormat="1" applyFont="1" applyBorder="1" applyProtection="1">
      <alignment vertical="center"/>
      <protection locked="0"/>
    </xf>
    <xf numFmtId="6" fontId="13" fillId="0" borderId="5" xfId="0" applyNumberFormat="1" applyFont="1" applyBorder="1" applyProtection="1">
      <alignment vertical="center"/>
      <protection locked="0"/>
    </xf>
    <xf numFmtId="6" fontId="13" fillId="0" borderId="3" xfId="1" applyFont="1" applyBorder="1" applyProtection="1">
      <alignment vertical="center"/>
      <protection locked="0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6" fontId="13" fillId="0" borderId="3" xfId="0" applyNumberFormat="1" applyFont="1" applyBorder="1" applyAlignment="1" applyProtection="1">
      <alignment horizontal="left" vertical="center"/>
      <protection locked="0"/>
    </xf>
    <xf numFmtId="0" fontId="10" fillId="3" borderId="3" xfId="0" applyFont="1" applyFill="1" applyBorder="1" applyAlignment="1">
      <alignment horizontal="center" vertical="center" wrapText="1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178" fontId="13" fillId="0" borderId="6" xfId="0" applyNumberFormat="1" applyFont="1" applyBorder="1" applyAlignment="1" applyProtection="1">
      <alignment horizontal="left" vertical="center"/>
      <protection locked="0"/>
    </xf>
    <xf numFmtId="178" fontId="13" fillId="0" borderId="7" xfId="0" applyNumberFormat="1" applyFont="1" applyBorder="1" applyAlignment="1" applyProtection="1">
      <alignment horizontal="left" vertical="center"/>
      <protection locked="0"/>
    </xf>
    <xf numFmtId="178" fontId="13" fillId="0" borderId="8" xfId="0" applyNumberFormat="1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0" borderId="3" xfId="0" applyFont="1" applyBorder="1" applyProtection="1">
      <alignment vertical="center"/>
      <protection locked="0"/>
    </xf>
    <xf numFmtId="178" fontId="13" fillId="0" borderId="6" xfId="0" applyNumberFormat="1" applyFont="1" applyBorder="1" applyAlignment="1">
      <alignment horizontal="left" vertical="center"/>
    </xf>
    <xf numFmtId="178" fontId="13" fillId="0" borderId="7" xfId="0" applyNumberFormat="1" applyFont="1" applyBorder="1" applyAlignment="1">
      <alignment horizontal="left" vertical="center"/>
    </xf>
    <xf numFmtId="178" fontId="13" fillId="0" borderId="8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" fillId="0" borderId="19" xfId="0" applyFont="1" applyBorder="1" applyAlignment="1">
      <alignment horizontal="right" vertical="center"/>
    </xf>
    <xf numFmtId="6" fontId="3" fillId="0" borderId="19" xfId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6" fontId="3" fillId="0" borderId="3" xfId="1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6" fontId="3" fillId="0" borderId="18" xfId="1" applyFont="1" applyBorder="1" applyAlignment="1">
      <alignment horizontal="right" vertical="center"/>
    </xf>
    <xf numFmtId="6" fontId="7" fillId="0" borderId="3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distributed" vertical="center"/>
    </xf>
    <xf numFmtId="177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 shrinkToFit="1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11" fillId="0" borderId="6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177" fontId="3" fillId="0" borderId="0" xfId="0" applyNumberFormat="1" applyFont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20" fillId="0" borderId="11" xfId="0" applyFont="1" applyBorder="1" applyAlignment="1">
      <alignment horizontal="distributed" vertical="center" wrapText="1"/>
    </xf>
    <xf numFmtId="0" fontId="20" fillId="0" borderId="12" xfId="0" applyFont="1" applyBorder="1" applyAlignment="1">
      <alignment horizontal="distributed" vertical="center"/>
    </xf>
    <xf numFmtId="0" fontId="20" fillId="0" borderId="15" xfId="0" applyFont="1" applyBorder="1" applyAlignment="1">
      <alignment horizontal="distributed" vertical="center"/>
    </xf>
    <xf numFmtId="0" fontId="20" fillId="0" borderId="16" xfId="0" applyFont="1" applyBorder="1" applyAlignment="1">
      <alignment horizontal="distributed" vertical="center"/>
    </xf>
    <xf numFmtId="6" fontId="21" fillId="0" borderId="11" xfId="1" applyFont="1" applyBorder="1" applyAlignment="1">
      <alignment horizontal="right" vertical="center"/>
    </xf>
    <xf numFmtId="6" fontId="21" fillId="0" borderId="12" xfId="1" applyFont="1" applyBorder="1" applyAlignment="1">
      <alignment horizontal="right" vertical="center"/>
    </xf>
    <xf numFmtId="6" fontId="21" fillId="0" borderId="14" xfId="1" applyFont="1" applyBorder="1" applyAlignment="1">
      <alignment horizontal="right" vertical="center"/>
    </xf>
    <xf numFmtId="6" fontId="21" fillId="0" borderId="15" xfId="1" applyFont="1" applyBorder="1" applyAlignment="1">
      <alignment horizontal="right" vertical="center"/>
    </xf>
    <xf numFmtId="6" fontId="21" fillId="0" borderId="16" xfId="1" applyFont="1" applyBorder="1" applyAlignment="1">
      <alignment horizontal="right" vertical="center"/>
    </xf>
    <xf numFmtId="6" fontId="21" fillId="0" borderId="17" xfId="1" applyFont="1" applyBorder="1" applyAlignment="1">
      <alignment horizontal="right" vertical="center"/>
    </xf>
    <xf numFmtId="6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6" fontId="3" fillId="0" borderId="18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6" fontId="3" fillId="0" borderId="3" xfId="0" applyNumberFormat="1" applyFont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20"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6600"/>
      <color rgb="FFFFCCFF"/>
      <color rgb="FFFFCCCC"/>
      <color rgb="FF33CC3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14</xdr:row>
      <xdr:rowOff>66675</xdr:rowOff>
    </xdr:from>
    <xdr:to>
      <xdr:col>25</xdr:col>
      <xdr:colOff>183092</xdr:colOff>
      <xdr:row>18</xdr:row>
      <xdr:rowOff>111125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5D7B5BF-35E5-4B5F-A15B-12C2BD2FB1EE}"/>
            </a:ext>
          </a:extLst>
        </xdr:cNvPr>
        <xdr:cNvSpPr/>
      </xdr:nvSpPr>
      <xdr:spPr>
        <a:xfrm>
          <a:off x="4076700" y="2733675"/>
          <a:ext cx="1630892" cy="806450"/>
        </a:xfrm>
        <a:prstGeom prst="wedgeRectCallout">
          <a:avLst>
            <a:gd name="adj1" fmla="val -77647"/>
            <a:gd name="adj2" fmla="val -66344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令和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)10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月導入のインボイス制度の登録番号です</a:t>
          </a:r>
        </a:p>
      </xdr:txBody>
    </xdr:sp>
    <xdr:clientData/>
  </xdr:twoCellAnchor>
  <xdr:twoCellAnchor>
    <xdr:from>
      <xdr:col>20</xdr:col>
      <xdr:colOff>85725</xdr:colOff>
      <xdr:row>3</xdr:row>
      <xdr:rowOff>180975</xdr:rowOff>
    </xdr:from>
    <xdr:to>
      <xdr:col>25</xdr:col>
      <xdr:colOff>76200</xdr:colOff>
      <xdr:row>7</xdr:row>
      <xdr:rowOff>28575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B23338D7-DFE7-4076-91C2-7A0337680ECA}"/>
            </a:ext>
          </a:extLst>
        </xdr:cNvPr>
        <xdr:cNvSpPr/>
      </xdr:nvSpPr>
      <xdr:spPr>
        <a:xfrm>
          <a:off x="4086225" y="752475"/>
          <a:ext cx="1514475" cy="609600"/>
        </a:xfrm>
        <a:prstGeom prst="wedgeRectCallout">
          <a:avLst>
            <a:gd name="adj1" fmla="val -74046"/>
            <a:gd name="adj2" fmla="val 95784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入力した内容は自動で</a:t>
          </a:r>
          <a:endParaRPr kumimoji="1" lang="en-US" altLang="ja-JP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請求書に反映します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224118</xdr:colOff>
      <xdr:row>3</xdr:row>
      <xdr:rowOff>67235</xdr:rowOff>
    </xdr:from>
    <xdr:to>
      <xdr:col>28</xdr:col>
      <xdr:colOff>110131</xdr:colOff>
      <xdr:row>7</xdr:row>
      <xdr:rowOff>216025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3233B9A-D9E3-426B-AD62-8ABAD103374A}"/>
            </a:ext>
          </a:extLst>
        </xdr:cNvPr>
        <xdr:cNvSpPr/>
      </xdr:nvSpPr>
      <xdr:spPr>
        <a:xfrm>
          <a:off x="10679206" y="1030941"/>
          <a:ext cx="3214160" cy="1090084"/>
        </a:xfrm>
        <a:prstGeom prst="wedgeRectCallout">
          <a:avLst>
            <a:gd name="adj1" fmla="val -72991"/>
            <a:gd name="adj2" fmla="val 80589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印刷後社判を押してください</a:t>
          </a:r>
          <a:endParaRPr kumimoji="1" lang="en-US" altLang="ja-JP" sz="14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社判を押した後、１部を弊社に郵送、</a:t>
          </a:r>
          <a:endParaRPr kumimoji="1" lang="en-US" altLang="ja-JP" sz="14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１部を御社の控えとして保管してください</a:t>
          </a:r>
        </a:p>
      </xdr:txBody>
    </xdr:sp>
    <xdr:clientData/>
  </xdr:twoCellAnchor>
  <xdr:twoCellAnchor>
    <xdr:from>
      <xdr:col>22</xdr:col>
      <xdr:colOff>224118</xdr:colOff>
      <xdr:row>12</xdr:row>
      <xdr:rowOff>22412</xdr:rowOff>
    </xdr:from>
    <xdr:to>
      <xdr:col>25</xdr:col>
      <xdr:colOff>577539</xdr:colOff>
      <xdr:row>14</xdr:row>
      <xdr:rowOff>257362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E9B500C3-BDC3-4FBD-9389-E52401C77B36}"/>
            </a:ext>
          </a:extLst>
        </xdr:cNvPr>
        <xdr:cNvSpPr/>
      </xdr:nvSpPr>
      <xdr:spPr>
        <a:xfrm>
          <a:off x="10679206" y="3171265"/>
          <a:ext cx="1630892" cy="806450"/>
        </a:xfrm>
        <a:prstGeom prst="wedgeRectCallout">
          <a:avLst>
            <a:gd name="adj1" fmla="val -171195"/>
            <a:gd name="adj2" fmla="val -68706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令和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)10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月導入のインボイス制度の登録番号です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2B84C-3DAD-4CCE-96FD-C8B1DA6F16FF}">
  <dimension ref="A1:AT37"/>
  <sheetViews>
    <sheetView showGridLines="0" zoomScaleNormal="100" workbookViewId="0"/>
  </sheetViews>
  <sheetFormatPr baseColWidth="10" defaultColWidth="2.6640625" defaultRowHeight="15" customHeight="1"/>
  <cols>
    <col min="1" max="20" width="2.6640625" style="9"/>
    <col min="21" max="21" width="9.5" style="9" bestFit="1" customWidth="1"/>
    <col min="22" max="16384" width="2.6640625" style="9"/>
  </cols>
  <sheetData>
    <row r="1" spans="1:46" ht="15" customHeight="1">
      <c r="A1" s="21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3" t="s">
        <v>46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</row>
    <row r="2" spans="1:46" ht="1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3" t="s">
        <v>48</v>
      </c>
      <c r="L2" s="23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46" ht="1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3"/>
      <c r="L3" s="23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</row>
    <row r="4" spans="1:46" ht="1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3"/>
      <c r="L4" s="23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</row>
    <row r="5" spans="1:46" ht="1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3"/>
      <c r="L5" s="23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</row>
    <row r="6" spans="1:46" ht="15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3"/>
      <c r="L6" s="23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6" ht="15" customHeight="1">
      <c r="A7" s="22" t="s">
        <v>21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</row>
    <row r="8" spans="1:46" ht="15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</row>
    <row r="9" spans="1:46" ht="15" customHeight="1">
      <c r="A9" s="45" t="s">
        <v>27</v>
      </c>
      <c r="B9" s="45"/>
      <c r="C9" s="45"/>
      <c r="D9" s="45"/>
      <c r="E9" s="45"/>
      <c r="F9" s="45"/>
      <c r="G9" s="45"/>
      <c r="H9" s="45"/>
      <c r="I9" s="59" t="s">
        <v>38</v>
      </c>
      <c r="J9" s="60"/>
      <c r="K9" s="60"/>
      <c r="L9" s="60"/>
      <c r="M9" s="60"/>
      <c r="N9" s="60"/>
      <c r="O9" s="60"/>
      <c r="P9" s="60"/>
      <c r="Q9" s="60"/>
      <c r="R9" s="60"/>
      <c r="S9" s="60"/>
      <c r="T9" s="61"/>
      <c r="U9" s="24" t="str">
        <f>IF(I9="","必須","")</f>
        <v/>
      </c>
      <c r="V9" s="22"/>
      <c r="W9" s="22"/>
      <c r="X9" s="25" t="s">
        <v>33</v>
      </c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</row>
    <row r="10" spans="1:46" ht="15" customHeight="1">
      <c r="A10" s="45" t="s">
        <v>28</v>
      </c>
      <c r="B10" s="45"/>
      <c r="C10" s="45"/>
      <c r="D10" s="45"/>
      <c r="E10" s="45"/>
      <c r="F10" s="45"/>
      <c r="G10" s="45"/>
      <c r="H10" s="45"/>
      <c r="I10" s="65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7"/>
      <c r="U10" s="30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</row>
    <row r="11" spans="1:46" ht="15" customHeight="1">
      <c r="A11" s="37" t="s">
        <v>25</v>
      </c>
      <c r="B11" s="37"/>
      <c r="C11" s="37"/>
      <c r="D11" s="37"/>
      <c r="E11" s="37"/>
      <c r="F11" s="37"/>
      <c r="G11" s="37"/>
      <c r="H11" s="37"/>
      <c r="I11" s="59" t="s">
        <v>40</v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24" t="str">
        <f>IF(I11="","必須","")</f>
        <v/>
      </c>
      <c r="V11" s="22"/>
      <c r="W11" s="22"/>
      <c r="X11" s="25" t="s">
        <v>34</v>
      </c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</row>
    <row r="12" spans="1:46" ht="15" customHeight="1">
      <c r="A12" s="37" t="s">
        <v>26</v>
      </c>
      <c r="B12" s="37"/>
      <c r="C12" s="37"/>
      <c r="D12" s="37"/>
      <c r="E12" s="37"/>
      <c r="F12" s="37"/>
      <c r="G12" s="37"/>
      <c r="H12" s="37"/>
      <c r="I12" s="62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4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</row>
    <row r="13" spans="1:46" ht="15" customHeight="1">
      <c r="A13" s="37" t="s">
        <v>19</v>
      </c>
      <c r="B13" s="37"/>
      <c r="C13" s="37"/>
      <c r="D13" s="37"/>
      <c r="E13" s="37"/>
      <c r="F13" s="37"/>
      <c r="G13" s="37"/>
      <c r="H13" s="37"/>
      <c r="I13" s="65" t="s">
        <v>42</v>
      </c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7"/>
      <c r="U13" s="24" t="str">
        <f>IF(I13="","必須","")</f>
        <v/>
      </c>
      <c r="V13" s="22"/>
      <c r="W13" s="22"/>
      <c r="X13" s="25" t="s">
        <v>31</v>
      </c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</row>
    <row r="14" spans="1:46" ht="15" customHeight="1">
      <c r="A14" s="37" t="s">
        <v>29</v>
      </c>
      <c r="B14" s="37"/>
      <c r="C14" s="37"/>
      <c r="D14" s="37"/>
      <c r="E14" s="37"/>
      <c r="F14" s="37"/>
      <c r="G14" s="37"/>
      <c r="H14" s="37"/>
      <c r="I14" s="59" t="s">
        <v>45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1"/>
      <c r="U14" s="22"/>
      <c r="V14" s="22"/>
      <c r="W14" s="22"/>
      <c r="X14" s="25" t="s">
        <v>30</v>
      </c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</row>
    <row r="15" spans="1:46" ht="1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</row>
    <row r="16" spans="1:46" ht="15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</row>
    <row r="17" spans="1:46" ht="15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</row>
    <row r="18" spans="1:46" ht="15" customHeight="1">
      <c r="A18" s="22" t="s">
        <v>20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</row>
    <row r="19" spans="1:46" ht="1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</row>
    <row r="20" spans="1:46" ht="15" customHeight="1">
      <c r="A20" s="37" t="s">
        <v>18</v>
      </c>
      <c r="B20" s="37"/>
      <c r="C20" s="37"/>
      <c r="D20" s="37"/>
      <c r="E20" s="37"/>
      <c r="F20" s="37"/>
      <c r="G20" s="37"/>
      <c r="H20" s="37"/>
      <c r="I20" s="56">
        <v>44927</v>
      </c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8"/>
      <c r="U20" s="24" t="str">
        <f>IF(I20="","必須","")</f>
        <v/>
      </c>
      <c r="V20" s="22"/>
      <c r="W20" s="22"/>
      <c r="X20" s="25" t="s">
        <v>36</v>
      </c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</row>
    <row r="21" spans="1:46" ht="15" customHeight="1">
      <c r="A21" s="38" t="s">
        <v>79</v>
      </c>
      <c r="B21" s="39"/>
      <c r="C21" s="39"/>
      <c r="D21" s="39"/>
      <c r="E21" s="39"/>
      <c r="F21" s="39"/>
      <c r="G21" s="39"/>
      <c r="H21" s="40"/>
      <c r="I21" s="59">
        <v>12345678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1"/>
      <c r="U21" s="22"/>
      <c r="V21" s="22"/>
      <c r="W21" s="22"/>
      <c r="X21" s="25" t="s">
        <v>82</v>
      </c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</row>
    <row r="22" spans="1:46" ht="15" customHeight="1">
      <c r="A22" s="37" t="s">
        <v>24</v>
      </c>
      <c r="B22" s="37"/>
      <c r="C22" s="37"/>
      <c r="D22" s="37"/>
      <c r="E22" s="37"/>
      <c r="F22" s="37"/>
      <c r="G22" s="37"/>
      <c r="H22" s="37"/>
      <c r="I22" s="59" t="s">
        <v>43</v>
      </c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1"/>
      <c r="U22" s="24" t="str">
        <f>IF(I22="","必須","")</f>
        <v/>
      </c>
      <c r="V22" s="22"/>
      <c r="W22" s="22"/>
      <c r="X22" s="25" t="s">
        <v>35</v>
      </c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  <row r="23" spans="1:46" ht="15" customHeight="1">
      <c r="A23" s="38" t="s">
        <v>23</v>
      </c>
      <c r="B23" s="39"/>
      <c r="C23" s="39"/>
      <c r="D23" s="39"/>
      <c r="E23" s="39"/>
      <c r="F23" s="39"/>
      <c r="G23" s="39"/>
      <c r="H23" s="40"/>
      <c r="I23" s="59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1"/>
      <c r="U23" s="25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</row>
    <row r="24" spans="1:46" ht="15" customHeight="1">
      <c r="A24" s="37" t="s">
        <v>68</v>
      </c>
      <c r="B24" s="37"/>
      <c r="C24" s="37"/>
      <c r="D24" s="37"/>
      <c r="E24" s="37"/>
      <c r="F24" s="37"/>
      <c r="G24" s="37"/>
      <c r="H24" s="37"/>
      <c r="I24" s="41" t="s">
        <v>74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3"/>
      <c r="U24" s="24" t="str">
        <f>IF(I24="","必須","")</f>
        <v/>
      </c>
      <c r="V24" s="22"/>
      <c r="W24" s="22"/>
      <c r="X24" s="25" t="s">
        <v>80</v>
      </c>
      <c r="Y24" s="25"/>
      <c r="Z24" s="25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</row>
    <row r="25" spans="1:46" ht="1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</row>
    <row r="26" spans="1:46" ht="1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</row>
    <row r="27" spans="1:46" ht="15" customHeight="1">
      <c r="A27" s="22" t="s">
        <v>22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</row>
    <row r="28" spans="1:46" ht="1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</row>
    <row r="29" spans="1:46" ht="15" customHeight="1">
      <c r="A29" s="37" t="s">
        <v>51</v>
      </c>
      <c r="B29" s="37"/>
      <c r="C29" s="37"/>
      <c r="D29" s="37"/>
      <c r="E29" s="37"/>
      <c r="F29" s="37"/>
      <c r="G29" s="37"/>
      <c r="H29" s="37"/>
      <c r="I29" s="44" t="s">
        <v>66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28" t="s">
        <v>50</v>
      </c>
      <c r="V29" s="33">
        <v>50000</v>
      </c>
      <c r="W29" s="34"/>
      <c r="X29" s="34"/>
      <c r="Y29" s="34"/>
      <c r="Z29" s="34"/>
      <c r="AA29" s="34"/>
      <c r="AB29" s="35"/>
      <c r="AC29" s="31" t="str">
        <f>IF(AND(I29="",V29=""),"必須","")</f>
        <v/>
      </c>
      <c r="AD29" s="32"/>
      <c r="AE29" s="32"/>
      <c r="AF29" s="25" t="s">
        <v>32</v>
      </c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</row>
    <row r="30" spans="1:46" ht="15" customHeight="1">
      <c r="A30" s="37" t="s">
        <v>52</v>
      </c>
      <c r="B30" s="37"/>
      <c r="C30" s="37"/>
      <c r="D30" s="37"/>
      <c r="E30" s="37"/>
      <c r="F30" s="37"/>
      <c r="G30" s="37"/>
      <c r="H30" s="37"/>
      <c r="I30" s="41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3"/>
      <c r="U30" s="28" t="s">
        <v>56</v>
      </c>
      <c r="V30" s="55"/>
      <c r="W30" s="55"/>
      <c r="X30" s="55"/>
      <c r="Y30" s="55"/>
      <c r="Z30" s="55"/>
      <c r="AA30" s="55"/>
      <c r="AB30" s="55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</row>
    <row r="31" spans="1:46" ht="15" customHeight="1">
      <c r="A31" s="37" t="s">
        <v>53</v>
      </c>
      <c r="B31" s="37"/>
      <c r="C31" s="37"/>
      <c r="D31" s="37"/>
      <c r="E31" s="37"/>
      <c r="F31" s="37"/>
      <c r="G31" s="37"/>
      <c r="H31" s="37"/>
      <c r="I31" s="41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3"/>
      <c r="U31" s="28" t="s">
        <v>57</v>
      </c>
      <c r="V31" s="55"/>
      <c r="W31" s="55"/>
      <c r="X31" s="55"/>
      <c r="Y31" s="55"/>
      <c r="Z31" s="55"/>
      <c r="AA31" s="55"/>
      <c r="AB31" s="55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</row>
    <row r="32" spans="1:46" ht="15" customHeight="1">
      <c r="A32" s="37" t="s">
        <v>54</v>
      </c>
      <c r="B32" s="37"/>
      <c r="C32" s="37"/>
      <c r="D32" s="37"/>
      <c r="E32" s="37"/>
      <c r="F32" s="37"/>
      <c r="G32" s="37"/>
      <c r="H32" s="37"/>
      <c r="I32" s="41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3"/>
      <c r="U32" s="28" t="s">
        <v>58</v>
      </c>
      <c r="V32" s="55"/>
      <c r="W32" s="55"/>
      <c r="X32" s="55"/>
      <c r="Y32" s="55"/>
      <c r="Z32" s="55"/>
      <c r="AA32" s="55"/>
      <c r="AB32" s="55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</row>
    <row r="33" spans="1:46" ht="1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</row>
    <row r="34" spans="1:46" ht="1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5"/>
      <c r="AL34" s="22"/>
      <c r="AM34" s="22"/>
      <c r="AN34" s="22"/>
      <c r="AO34" s="22"/>
      <c r="AP34" s="22"/>
      <c r="AQ34" s="22"/>
      <c r="AR34" s="22"/>
      <c r="AS34" s="22"/>
      <c r="AT34" s="22"/>
    </row>
    <row r="35" spans="1:46" ht="1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5"/>
      <c r="AL35" s="25"/>
      <c r="AM35" s="22"/>
      <c r="AN35" s="22"/>
      <c r="AO35" s="22"/>
      <c r="AP35" s="22"/>
      <c r="AQ35" s="22"/>
      <c r="AR35" s="22"/>
      <c r="AS35" s="22"/>
      <c r="AT35" s="22"/>
    </row>
    <row r="36" spans="1:46" ht="1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5"/>
      <c r="AL36" s="25"/>
      <c r="AM36" s="22"/>
      <c r="AN36" s="22"/>
      <c r="AO36" s="22"/>
      <c r="AP36" s="22"/>
      <c r="AQ36" s="22"/>
      <c r="AR36" s="22"/>
      <c r="AS36" s="22"/>
      <c r="AT36" s="22"/>
    </row>
    <row r="37" spans="1:46" ht="1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5"/>
      <c r="AL37" s="22"/>
      <c r="AM37" s="22"/>
      <c r="AN37" s="22"/>
      <c r="AO37" s="22"/>
      <c r="AP37" s="22"/>
      <c r="AQ37" s="22"/>
      <c r="AR37" s="22"/>
      <c r="AS37" s="22"/>
      <c r="AT37" s="22"/>
    </row>
  </sheetData>
  <sheetProtection algorithmName="SHA-512" hashValue="NYttWwCnUev+03E2qs6oOsiY2pU2guob/SoqE5DyW9LDbbX6a/vSpAaQgGsnYM4rAv27ZjerdL7ah39okDjjzQ==" saltValue="8Aa+SWNVdz2N2XCWJCcXcQ==" spinCount="100000" sheet="1" selectLockedCells="1" selectUnlockedCells="1"/>
  <mergeCells count="35">
    <mergeCell ref="A9:H9"/>
    <mergeCell ref="I9:T9"/>
    <mergeCell ref="A10:H10"/>
    <mergeCell ref="I10:T10"/>
    <mergeCell ref="A11:H11"/>
    <mergeCell ref="I11:T11"/>
    <mergeCell ref="A12:H12"/>
    <mergeCell ref="I12:T12"/>
    <mergeCell ref="A13:H13"/>
    <mergeCell ref="I13:T13"/>
    <mergeCell ref="A14:H14"/>
    <mergeCell ref="I14:T14"/>
    <mergeCell ref="AC29:AE29"/>
    <mergeCell ref="A20:H20"/>
    <mergeCell ref="I20:T20"/>
    <mergeCell ref="A24:H24"/>
    <mergeCell ref="I24:T24"/>
    <mergeCell ref="A22:H22"/>
    <mergeCell ref="I22:T22"/>
    <mergeCell ref="A23:H23"/>
    <mergeCell ref="I23:T23"/>
    <mergeCell ref="A29:H29"/>
    <mergeCell ref="I29:T29"/>
    <mergeCell ref="V29:AB29"/>
    <mergeCell ref="A21:H21"/>
    <mergeCell ref="I21:T21"/>
    <mergeCell ref="A32:H32"/>
    <mergeCell ref="I32:T32"/>
    <mergeCell ref="V32:AB32"/>
    <mergeCell ref="A30:H30"/>
    <mergeCell ref="I30:T30"/>
    <mergeCell ref="V30:AB30"/>
    <mergeCell ref="A31:H31"/>
    <mergeCell ref="I31:T31"/>
    <mergeCell ref="V31:AB31"/>
  </mergeCells>
  <phoneticPr fontId="1"/>
  <conditionalFormatting sqref="I9:T9">
    <cfRule type="containsBlanks" dxfId="19" priority="8">
      <formula>LEN(TRIM(I9))=0</formula>
    </cfRule>
  </conditionalFormatting>
  <conditionalFormatting sqref="I13:T13">
    <cfRule type="containsBlanks" dxfId="18" priority="6">
      <formula>LEN(TRIM(I13))=0</formula>
    </cfRule>
  </conditionalFormatting>
  <conditionalFormatting sqref="I20:T21">
    <cfRule type="containsBlanks" dxfId="17" priority="3">
      <formula>LEN(TRIM(I20))=0</formula>
    </cfRule>
    <cfRule type="containsBlanks" dxfId="16" priority="4">
      <formula>LEN(TRIM(I20))=0</formula>
    </cfRule>
    <cfRule type="containsBlanks" priority="5">
      <formula>LEN(TRIM(I20))=0</formula>
    </cfRule>
  </conditionalFormatting>
  <conditionalFormatting sqref="I20:T22 I11 I24:T24">
    <cfRule type="containsBlanks" dxfId="15" priority="7">
      <formula>LEN(TRIM(I11))=0</formula>
    </cfRule>
  </conditionalFormatting>
  <conditionalFormatting sqref="I29:T29">
    <cfRule type="containsBlanks" dxfId="14" priority="11">
      <formula>LEN(TRIM(I29))=0</formula>
    </cfRule>
    <cfRule type="containsBlanks" dxfId="13" priority="12">
      <formula>LEN(TRIM(I29))=0</formula>
    </cfRule>
  </conditionalFormatting>
  <conditionalFormatting sqref="V29">
    <cfRule type="containsBlanks" dxfId="12" priority="9">
      <formula>LEN(TRIM(V29))=0</formula>
    </cfRule>
    <cfRule type="containsBlanks" dxfId="11" priority="10">
      <formula>LEN(TRIM(V29))=0</formula>
    </cfRule>
  </conditionalFormatting>
  <dataValidations count="10">
    <dataValidation type="custom" allowBlank="1" showInputMessage="1" showErrorMessage="1" error="17文字を超えています。_x000a_住所②を使用してください！" sqref="I11" xr:uid="{5F99E688-19B7-4527-A292-47BDF7D62CE5}">
      <formula1>LENB(I11)&lt;=34</formula1>
    </dataValidation>
    <dataValidation type="custom" allowBlank="1" showInputMessage="1" showErrorMessage="1" error="17文字を超えています。_x000a_文字数を減らしてください！" sqref="V30:V32 I30:T32 I21:T21 I23:T24" xr:uid="{3E48882D-E64B-4103-9FF1-B31010C7B808}">
      <formula1>LENB(I21)&lt;=34</formula1>
    </dataValidation>
    <dataValidation type="custom" allowBlank="1" showInputMessage="1" showErrorMessage="1" error="17文字を超えています。_x000a_工事名②を使用してください！" sqref="I22:T22" xr:uid="{DCB80CBC-7B00-48D9-A7D6-846C84AF12D3}">
      <formula1>LENB(I22)&lt;=34</formula1>
    </dataValidation>
    <dataValidation type="custom" allowBlank="1" showInputMessage="1" showErrorMessage="1" error="17文字を超えています。_x000a_会社名②を使用してください！" sqref="I9:T9" xr:uid="{C4F50AFE-7B1B-46E6-8BDE-1059987B2461}">
      <formula1>LENB(I9)&lt;=34</formula1>
    </dataValidation>
    <dataValidation type="textLength" allowBlank="1" showInputMessage="1" showErrorMessage="1" error="T+法人番号13桁で入力してください！_x000a_" sqref="I14" xr:uid="{44622D11-32E4-48EC-B059-799FC7F6889F}">
      <formula1>14</formula1>
      <formula2>14</formula2>
    </dataValidation>
    <dataValidation type="custom" allowBlank="1" showInputMessage="1" showErrorMessage="1" error="18文字を超えています。_x000a_住所②を使用してください！" sqref="W11:AD11" xr:uid="{BCB296C3-4117-4539-8FB1-3CA3F0C75C10}">
      <formula1>LENB(W11)&lt;=36</formula1>
    </dataValidation>
    <dataValidation type="custom" allowBlank="1" showInputMessage="1" showErrorMessage="1" error="18文字を超えています。_x000a_会社名②を使用してください！" sqref="W9:AD9" xr:uid="{4F627841-D5BA-4697-8F01-622682286889}">
      <formula1>LENB(W9)&lt;=36</formula1>
    </dataValidation>
    <dataValidation type="custom" allowBlank="1" showInputMessage="1" showErrorMessage="1" error="18文字を超えています。_x000a_工事名②を使用してください！" sqref="W22:AD22" xr:uid="{67E430D6-15BD-4558-A0B7-F72731647546}">
      <formula1>LENB(W22)&lt;=36</formula1>
    </dataValidation>
    <dataValidation type="custom" allowBlank="1" showInputMessage="1" showErrorMessage="1" error="18文字を超えています。_x000a_文字数を減らしてください！" sqref="U23:U24 I12 U10 U12 W12:AD12 W10:AD10 I10 W23:AD24 X21" xr:uid="{FAF3EE1E-881B-4B0A-AAAA-F15FBE872135}">
      <formula1>LENB(I10)&lt;=36</formula1>
    </dataValidation>
    <dataValidation type="list" showInputMessage="1" promptTitle="⚠注意" prompt="右側の▼をクリックし担当者を選んでください!" sqref="I24:T24" xr:uid="{ED60C902-3A57-41B4-A8DA-E527C9EB1E64}">
      <formula1>"木村　健,松井　務,齋藤　学,鈴木　明浩,渡辺　芳彦,髙見　篤司,志田　武彦,渡邉　賢,三澤　竜功,岩澤　学,髙田　淳一,星川　拓斗,丸山　恵太,五十嵐　純一,梅川　修志,山田　康介,菊池　典久"</formula1>
    </dataValidation>
  </dataValidations>
  <pageMargins left="0.7" right="0.7" top="0.75" bottom="0.75" header="0.3" footer="0.3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0F6B8-BD7E-40A4-A420-06C7CF2AF954}">
  <dimension ref="A1:W29"/>
  <sheetViews>
    <sheetView showGridLines="0" zoomScale="85" zoomScaleNormal="85" zoomScaleSheetLayoutView="100" workbookViewId="0"/>
  </sheetViews>
  <sheetFormatPr baseColWidth="10" defaultColWidth="9" defaultRowHeight="18.75" customHeight="1"/>
  <cols>
    <col min="1" max="1" width="4.1640625" style="1" customWidth="1"/>
    <col min="2" max="2" width="7" style="1" customWidth="1"/>
    <col min="3" max="3" width="6.83203125" style="1" customWidth="1"/>
    <col min="4" max="4" width="4" style="1" customWidth="1"/>
    <col min="5" max="5" width="7.6640625" style="1" customWidth="1"/>
    <col min="6" max="6" width="16.1640625" style="1" customWidth="1"/>
    <col min="7" max="7" width="13.83203125" style="1" customWidth="1"/>
    <col min="8" max="9" width="8.6640625" style="1" customWidth="1"/>
    <col min="10" max="10" width="5.6640625" style="1" customWidth="1"/>
    <col min="11" max="11" width="7.6640625" style="1" customWidth="1"/>
    <col min="12" max="12" width="3.6640625" style="1" customWidth="1"/>
    <col min="13" max="14" width="3.1640625" style="1" customWidth="1"/>
    <col min="15" max="15" width="5.6640625" style="1" customWidth="1"/>
    <col min="16" max="16" width="3.1640625" style="1" customWidth="1"/>
    <col min="17" max="17" width="5.6640625" style="1" customWidth="1"/>
    <col min="18" max="18" width="3.1640625" style="1" customWidth="1"/>
    <col min="19" max="19" width="5.6640625" style="1" customWidth="1"/>
    <col min="20" max="21" width="3.1640625" style="1" customWidth="1"/>
    <col min="22" max="22" width="7.6640625" style="1" customWidth="1"/>
    <col min="23" max="25" width="5.6640625" style="1" customWidth="1"/>
    <col min="26" max="16384" width="9" style="1"/>
  </cols>
  <sheetData>
    <row r="1" spans="1:23" ht="24.75" customHeight="1">
      <c r="Q1" s="2"/>
      <c r="R1" s="2"/>
      <c r="S1" s="88"/>
      <c r="T1" s="88"/>
      <c r="U1" s="88"/>
      <c r="V1" s="88"/>
    </row>
    <row r="2" spans="1:23" ht="26">
      <c r="A2" s="89" t="s">
        <v>61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6"/>
    </row>
    <row r="3" spans="1:23" ht="26">
      <c r="B3" s="5"/>
      <c r="C3" s="17"/>
      <c r="D3" s="18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</row>
    <row r="4" spans="1:23" ht="18.75" customHeight="1">
      <c r="B4" s="29" t="s">
        <v>75</v>
      </c>
      <c r="C4" s="29"/>
      <c r="D4" s="29"/>
      <c r="E4" s="29"/>
      <c r="F4" s="29"/>
      <c r="G4" s="16"/>
      <c r="N4" s="2"/>
      <c r="P4" s="10"/>
      <c r="Q4" s="10" t="s">
        <v>47</v>
      </c>
      <c r="R4" s="10"/>
      <c r="S4" s="90">
        <v>44927</v>
      </c>
      <c r="T4" s="90"/>
      <c r="U4" s="90"/>
      <c r="V4" s="90"/>
    </row>
    <row r="5" spans="1:23" ht="18.75" customHeight="1">
      <c r="D5" s="2"/>
      <c r="E5" s="2" t="s">
        <v>0</v>
      </c>
      <c r="F5" s="2"/>
      <c r="G5" s="2"/>
    </row>
    <row r="6" spans="1:23" ht="18.75" customHeight="1">
      <c r="K6" s="91" t="s">
        <v>1</v>
      </c>
      <c r="L6" s="91"/>
      <c r="N6" s="4"/>
      <c r="O6" s="4"/>
      <c r="P6" s="4"/>
      <c r="Q6" s="4"/>
      <c r="R6" s="4"/>
      <c r="S6" s="4"/>
      <c r="T6" s="4"/>
      <c r="U6" s="4"/>
    </row>
    <row r="7" spans="1:23" ht="18.75" customHeight="1">
      <c r="B7" s="92" t="s">
        <v>78</v>
      </c>
      <c r="C7" s="92"/>
      <c r="D7" s="3"/>
      <c r="E7" s="93">
        <f>入力例_入力フォーム!I21</f>
        <v>12345678</v>
      </c>
      <c r="F7" s="93"/>
      <c r="G7" s="93"/>
      <c r="H7" s="93"/>
      <c r="I7" s="93"/>
      <c r="K7" s="94" t="s">
        <v>4</v>
      </c>
      <c r="L7" s="8"/>
      <c r="M7" s="95" t="s">
        <v>37</v>
      </c>
      <c r="N7" s="95"/>
      <c r="O7" s="95"/>
      <c r="P7" s="95"/>
      <c r="Q7" s="95"/>
      <c r="R7" s="95"/>
      <c r="S7" s="95"/>
      <c r="T7" s="95"/>
      <c r="U7" s="95"/>
      <c r="V7" s="95"/>
    </row>
    <row r="8" spans="1:23" ht="18.75" customHeight="1">
      <c r="C8" s="2"/>
      <c r="K8" s="94"/>
      <c r="L8" s="8"/>
      <c r="M8" s="95">
        <v>0</v>
      </c>
      <c r="N8" s="95"/>
      <c r="O8" s="95"/>
      <c r="P8" s="95"/>
      <c r="Q8" s="95"/>
      <c r="R8" s="95"/>
      <c r="S8" s="95"/>
      <c r="T8" s="95"/>
      <c r="U8" s="95"/>
      <c r="V8" s="12"/>
    </row>
    <row r="9" spans="1:23" ht="18.75" customHeight="1">
      <c r="B9" s="97" t="s">
        <v>76</v>
      </c>
      <c r="C9" s="97"/>
      <c r="E9" s="107" t="s">
        <v>64</v>
      </c>
      <c r="F9" s="107"/>
      <c r="G9" s="107"/>
      <c r="H9" s="107"/>
      <c r="I9" s="107"/>
      <c r="K9" s="94" t="s">
        <v>2</v>
      </c>
      <c r="L9" s="8"/>
      <c r="M9" s="95" t="s">
        <v>39</v>
      </c>
      <c r="N9" s="95"/>
      <c r="O9" s="95"/>
      <c r="P9" s="95"/>
      <c r="Q9" s="95"/>
      <c r="R9" s="95"/>
      <c r="S9" s="95"/>
      <c r="T9" s="95"/>
      <c r="U9" s="95"/>
      <c r="V9" s="95"/>
    </row>
    <row r="10" spans="1:23" ht="18.75" customHeight="1">
      <c r="B10" s="19"/>
      <c r="C10" s="19"/>
      <c r="D10" s="3"/>
      <c r="E10" s="93"/>
      <c r="F10" s="93"/>
      <c r="G10" s="93"/>
      <c r="H10" s="93"/>
      <c r="I10" s="93"/>
      <c r="K10" s="94"/>
      <c r="L10" s="8"/>
      <c r="M10" s="95">
        <v>0</v>
      </c>
      <c r="N10" s="95"/>
      <c r="O10" s="95"/>
      <c r="P10" s="95"/>
      <c r="Q10" s="95"/>
      <c r="R10" s="95"/>
      <c r="S10" s="95"/>
      <c r="T10" s="95"/>
      <c r="U10" s="95"/>
      <c r="V10" s="13"/>
    </row>
    <row r="11" spans="1:23" ht="21" customHeight="1">
      <c r="B11" s="96" t="s">
        <v>67</v>
      </c>
      <c r="C11" s="96"/>
      <c r="D11" s="3"/>
      <c r="E11" s="93" t="str">
        <f>IF(入力例_入力フォーム!I24="","担当者を入力して下さい！",入力例_入力フォーム!I24)</f>
        <v>木村　健</v>
      </c>
      <c r="F11" s="93"/>
      <c r="G11" s="93"/>
      <c r="H11" s="93"/>
      <c r="I11" s="93"/>
      <c r="K11" s="2" t="s">
        <v>6</v>
      </c>
      <c r="L11" s="8"/>
      <c r="M11" s="95" t="s">
        <v>41</v>
      </c>
      <c r="N11" s="95"/>
      <c r="O11" s="95"/>
      <c r="P11" s="95"/>
      <c r="Q11" s="95"/>
      <c r="R11" s="95"/>
      <c r="S11" s="7"/>
      <c r="T11" s="7"/>
      <c r="U11" s="2"/>
      <c r="V11" s="4" t="s">
        <v>5</v>
      </c>
    </row>
    <row r="12" spans="1:23" ht="21" customHeight="1">
      <c r="K12" s="2" t="s">
        <v>15</v>
      </c>
      <c r="L12" s="7"/>
      <c r="M12" s="95" t="s">
        <v>44</v>
      </c>
      <c r="N12" s="95"/>
      <c r="O12" s="95"/>
      <c r="P12" s="95"/>
      <c r="Q12" s="95"/>
      <c r="R12" s="95"/>
      <c r="S12" s="95"/>
      <c r="T12" s="7"/>
      <c r="U12" s="2"/>
      <c r="V12" s="4"/>
    </row>
    <row r="13" spans="1:23" ht="21" customHeight="1" thickBot="1">
      <c r="K13" s="4"/>
      <c r="L13" s="7"/>
      <c r="M13" s="11"/>
      <c r="N13" s="11"/>
      <c r="O13" s="11"/>
      <c r="P13" s="11"/>
      <c r="Q13" s="11"/>
      <c r="R13" s="11"/>
      <c r="S13" s="11"/>
      <c r="T13" s="11"/>
      <c r="U13" s="4"/>
      <c r="V13" s="4"/>
    </row>
    <row r="14" spans="1:23" ht="24" customHeight="1">
      <c r="B14" s="108" t="s">
        <v>7</v>
      </c>
      <c r="C14" s="108"/>
      <c r="D14" s="108"/>
      <c r="E14" s="108"/>
      <c r="F14" s="108"/>
      <c r="G14" s="74">
        <f>G23</f>
        <v>50000</v>
      </c>
      <c r="H14" s="109"/>
      <c r="I14" s="109"/>
      <c r="K14" s="110" t="s">
        <v>8</v>
      </c>
      <c r="L14" s="111"/>
      <c r="M14" s="111"/>
      <c r="N14" s="114">
        <f>IF(OR(G14="",G15=""),"",G14+G15)</f>
        <v>55000</v>
      </c>
      <c r="O14" s="115"/>
      <c r="P14" s="115"/>
      <c r="Q14" s="115"/>
      <c r="R14" s="115"/>
      <c r="S14" s="115"/>
      <c r="T14" s="115"/>
      <c r="U14" s="116"/>
      <c r="V14" s="14"/>
    </row>
    <row r="15" spans="1:23" ht="24" customHeight="1" thickBot="1">
      <c r="B15" s="108" t="s">
        <v>16</v>
      </c>
      <c r="C15" s="108"/>
      <c r="D15" s="108"/>
      <c r="E15" s="108"/>
      <c r="F15" s="108"/>
      <c r="G15" s="74">
        <f>G14*0.1</f>
        <v>5000</v>
      </c>
      <c r="H15" s="74"/>
      <c r="I15" s="74"/>
      <c r="K15" s="112"/>
      <c r="L15" s="113"/>
      <c r="M15" s="113"/>
      <c r="N15" s="117"/>
      <c r="O15" s="118"/>
      <c r="P15" s="118"/>
      <c r="Q15" s="118"/>
      <c r="R15" s="118"/>
      <c r="S15" s="118"/>
      <c r="T15" s="118"/>
      <c r="U15" s="119"/>
      <c r="V15" s="14"/>
    </row>
    <row r="16" spans="1:23" ht="21" customHeight="1"/>
    <row r="17" spans="2:21" ht="21" customHeight="1">
      <c r="K17" s="1" t="s">
        <v>72</v>
      </c>
    </row>
    <row r="18" spans="2:21" ht="21" customHeight="1">
      <c r="B18" s="81" t="s">
        <v>49</v>
      </c>
      <c r="C18" s="81"/>
      <c r="D18" s="81"/>
      <c r="E18" s="81"/>
      <c r="F18" s="81"/>
      <c r="G18" s="82" t="s">
        <v>9</v>
      </c>
      <c r="H18" s="83"/>
      <c r="I18" s="84"/>
      <c r="K18" s="85" t="s">
        <v>10</v>
      </c>
      <c r="L18" s="86"/>
      <c r="M18" s="85" t="s">
        <v>11</v>
      </c>
      <c r="N18" s="87"/>
      <c r="O18" s="86"/>
      <c r="P18" s="85" t="s">
        <v>69</v>
      </c>
      <c r="Q18" s="87"/>
      <c r="R18" s="86"/>
      <c r="S18" s="85" t="s">
        <v>70</v>
      </c>
      <c r="T18" s="87"/>
      <c r="U18" s="86"/>
    </row>
    <row r="19" spans="2:21" ht="21" customHeight="1">
      <c r="B19" s="70" t="s">
        <v>65</v>
      </c>
      <c r="C19" s="70"/>
      <c r="D19" s="70"/>
      <c r="E19" s="70"/>
      <c r="F19" s="70"/>
      <c r="G19" s="71">
        <v>50000</v>
      </c>
      <c r="H19" s="71"/>
      <c r="I19" s="71"/>
      <c r="K19" s="75"/>
      <c r="L19" s="77"/>
      <c r="M19" s="75"/>
      <c r="N19" s="76"/>
      <c r="O19" s="77"/>
      <c r="P19" s="75"/>
      <c r="Q19" s="76"/>
      <c r="R19" s="77"/>
      <c r="S19" s="75"/>
      <c r="T19" s="76"/>
      <c r="U19" s="77"/>
    </row>
    <row r="20" spans="2:21" ht="21" customHeight="1">
      <c r="B20" s="70"/>
      <c r="C20" s="70"/>
      <c r="D20" s="70"/>
      <c r="E20" s="70"/>
      <c r="F20" s="70"/>
      <c r="G20" s="71"/>
      <c r="H20" s="71"/>
      <c r="I20" s="71"/>
      <c r="K20" s="78"/>
      <c r="L20" s="80"/>
      <c r="M20" s="78"/>
      <c r="N20" s="79"/>
      <c r="O20" s="80"/>
      <c r="P20" s="78"/>
      <c r="Q20" s="79"/>
      <c r="R20" s="80"/>
      <c r="S20" s="78"/>
      <c r="T20" s="79"/>
      <c r="U20" s="80"/>
    </row>
    <row r="21" spans="2:21" ht="21" customHeight="1">
      <c r="B21" s="70"/>
      <c r="C21" s="70"/>
      <c r="D21" s="70"/>
      <c r="E21" s="70"/>
      <c r="F21" s="70"/>
      <c r="G21" s="71"/>
      <c r="H21" s="71"/>
      <c r="I21" s="71"/>
      <c r="K21" s="98" t="s">
        <v>71</v>
      </c>
      <c r="L21" s="99"/>
      <c r="M21" s="99"/>
      <c r="N21" s="99"/>
      <c r="O21" s="99"/>
      <c r="P21" s="99"/>
      <c r="Q21" s="99"/>
      <c r="R21" s="99"/>
      <c r="S21" s="99"/>
      <c r="T21" s="99"/>
      <c r="U21" s="100"/>
    </row>
    <row r="22" spans="2:21" ht="21" customHeight="1" thickBot="1">
      <c r="B22" s="72"/>
      <c r="C22" s="72"/>
      <c r="D22" s="72"/>
      <c r="E22" s="72"/>
      <c r="F22" s="72"/>
      <c r="G22" s="73"/>
      <c r="H22" s="73"/>
      <c r="I22" s="73"/>
      <c r="K22" s="101"/>
      <c r="L22" s="102"/>
      <c r="M22" s="102"/>
      <c r="N22" s="102"/>
      <c r="O22" s="102"/>
      <c r="P22" s="102"/>
      <c r="Q22" s="102"/>
      <c r="R22" s="102"/>
      <c r="S22" s="102"/>
      <c r="T22" s="102"/>
      <c r="U22" s="103"/>
    </row>
    <row r="23" spans="2:21" ht="21" customHeight="1" thickTop="1">
      <c r="B23" s="68" t="s">
        <v>55</v>
      </c>
      <c r="C23" s="68"/>
      <c r="D23" s="68"/>
      <c r="E23" s="68"/>
      <c r="F23" s="68"/>
      <c r="G23" s="69">
        <f>SUM(G19:I22)</f>
        <v>50000</v>
      </c>
      <c r="H23" s="69"/>
      <c r="I23" s="69"/>
      <c r="K23" s="104"/>
      <c r="L23" s="105"/>
      <c r="M23" s="105"/>
      <c r="N23" s="105"/>
      <c r="O23" s="105"/>
      <c r="P23" s="105"/>
      <c r="Q23" s="105"/>
      <c r="R23" s="105"/>
      <c r="S23" s="105"/>
      <c r="T23" s="105"/>
      <c r="U23" s="106"/>
    </row>
    <row r="25" spans="2:21" ht="18.75" customHeight="1">
      <c r="B25" s="1" t="s">
        <v>12</v>
      </c>
      <c r="C25" s="1" t="s">
        <v>63</v>
      </c>
    </row>
    <row r="26" spans="2:21" ht="18.75" customHeight="1">
      <c r="C26" s="1" t="s">
        <v>60</v>
      </c>
    </row>
    <row r="27" spans="2:21" ht="18.75" customHeight="1">
      <c r="C27" s="1" t="s">
        <v>62</v>
      </c>
    </row>
    <row r="28" spans="2:21" ht="18.75" customHeight="1">
      <c r="C28" s="1" t="s">
        <v>13</v>
      </c>
    </row>
    <row r="29" spans="2:21" ht="18.75" customHeight="1">
      <c r="C29" s="15" t="s">
        <v>14</v>
      </c>
      <c r="T29" s="1" t="s">
        <v>59</v>
      </c>
    </row>
  </sheetData>
  <sheetProtection algorithmName="SHA-512" hashValue="nrtHU9zBCQItmx7iMTyEFIzI2sEOpqI459LVh+IYtsEZIUBwCdNG8OWMcW+NUWA2o+W8TKPjz1wSVBVovbpYjQ==" saltValue="A6VGiX2tkmHL/iD9lSLzPg==" spinCount="100000" sheet="1" selectLockedCells="1" selectUnlockedCells="1"/>
  <mergeCells count="46">
    <mergeCell ref="B11:C11"/>
    <mergeCell ref="E11:I11"/>
    <mergeCell ref="B9:C9"/>
    <mergeCell ref="K21:U23"/>
    <mergeCell ref="M11:R11"/>
    <mergeCell ref="E9:I9"/>
    <mergeCell ref="K9:K10"/>
    <mergeCell ref="M9:V9"/>
    <mergeCell ref="E10:I10"/>
    <mergeCell ref="M10:U10"/>
    <mergeCell ref="M12:S12"/>
    <mergeCell ref="B14:F14"/>
    <mergeCell ref="G14:I14"/>
    <mergeCell ref="K14:M15"/>
    <mergeCell ref="N14:U15"/>
    <mergeCell ref="B15:F15"/>
    <mergeCell ref="S1:V1"/>
    <mergeCell ref="A2:V2"/>
    <mergeCell ref="S4:V4"/>
    <mergeCell ref="K6:L6"/>
    <mergeCell ref="B7:C7"/>
    <mergeCell ref="E7:I7"/>
    <mergeCell ref="K7:K8"/>
    <mergeCell ref="M7:V7"/>
    <mergeCell ref="M8:U8"/>
    <mergeCell ref="G15:I15"/>
    <mergeCell ref="S19:U20"/>
    <mergeCell ref="B20:F20"/>
    <mergeCell ref="G20:I20"/>
    <mergeCell ref="B18:F18"/>
    <mergeCell ref="G18:I18"/>
    <mergeCell ref="K18:L18"/>
    <mergeCell ref="M18:O18"/>
    <mergeCell ref="P18:R18"/>
    <mergeCell ref="S18:U18"/>
    <mergeCell ref="B19:F19"/>
    <mergeCell ref="G19:I19"/>
    <mergeCell ref="K19:L20"/>
    <mergeCell ref="M19:O20"/>
    <mergeCell ref="P19:R20"/>
    <mergeCell ref="B23:F23"/>
    <mergeCell ref="G23:I23"/>
    <mergeCell ref="B21:F21"/>
    <mergeCell ref="G21:I21"/>
    <mergeCell ref="B22:F22"/>
    <mergeCell ref="G22:I22"/>
  </mergeCells>
  <phoneticPr fontId="1"/>
  <pageMargins left="0.9055118110236221" right="0.70866141732283472" top="0.74803149606299213" bottom="0.27559055118110237" header="0.31496062992125984" footer="0.19685039370078741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E6D20-A6EB-41DD-A2E1-CFB22A245C63}">
  <sheetPr>
    <tabColor rgb="FF00B0F0"/>
  </sheetPr>
  <dimension ref="A1:AT33"/>
  <sheetViews>
    <sheetView showGridLines="0" tabSelected="1" zoomScaleNormal="100" workbookViewId="0">
      <selection activeCell="I5" sqref="I5:T5"/>
    </sheetView>
  </sheetViews>
  <sheetFormatPr baseColWidth="10" defaultColWidth="2.6640625" defaultRowHeight="15" customHeight="1"/>
  <cols>
    <col min="1" max="20" width="2.6640625" style="9"/>
    <col min="21" max="21" width="9.5" style="9" bestFit="1" customWidth="1"/>
    <col min="22" max="16384" width="2.6640625" style="9"/>
  </cols>
  <sheetData>
    <row r="1" spans="1:46" ht="15" customHeight="1">
      <c r="A1" s="21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3" t="s">
        <v>46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</row>
    <row r="2" spans="1:46" ht="1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3" t="s">
        <v>48</v>
      </c>
      <c r="L2" s="23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46" ht="15" customHeight="1">
      <c r="A3" s="22" t="s">
        <v>21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</row>
    <row r="4" spans="1:46" ht="1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</row>
    <row r="5" spans="1:46" ht="15" customHeight="1">
      <c r="A5" s="45" t="s">
        <v>27</v>
      </c>
      <c r="B5" s="45"/>
      <c r="C5" s="45"/>
      <c r="D5" s="45"/>
      <c r="E5" s="45"/>
      <c r="F5" s="45"/>
      <c r="G5" s="45"/>
      <c r="H5" s="45"/>
      <c r="I5" s="41"/>
      <c r="J5" s="42"/>
      <c r="K5" s="42"/>
      <c r="L5" s="42"/>
      <c r="M5" s="42"/>
      <c r="N5" s="42"/>
      <c r="O5" s="42"/>
      <c r="P5" s="42"/>
      <c r="Q5" s="42"/>
      <c r="R5" s="42"/>
      <c r="S5" s="42"/>
      <c r="T5" s="43"/>
      <c r="U5" s="24" t="str">
        <f>IF(I5="","必須","")</f>
        <v>必須</v>
      </c>
      <c r="V5" s="22"/>
      <c r="W5" s="22"/>
      <c r="X5" s="25" t="s">
        <v>33</v>
      </c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</row>
    <row r="6" spans="1:46" ht="15" customHeight="1">
      <c r="A6" s="45" t="s">
        <v>28</v>
      </c>
      <c r="B6" s="45"/>
      <c r="C6" s="45"/>
      <c r="D6" s="45"/>
      <c r="E6" s="45"/>
      <c r="F6" s="45"/>
      <c r="G6" s="45"/>
      <c r="H6" s="45"/>
      <c r="I6" s="46"/>
      <c r="J6" s="47"/>
      <c r="K6" s="47"/>
      <c r="L6" s="47"/>
      <c r="M6" s="47"/>
      <c r="N6" s="47"/>
      <c r="O6" s="47"/>
      <c r="P6" s="47"/>
      <c r="Q6" s="47"/>
      <c r="R6" s="47"/>
      <c r="S6" s="47"/>
      <c r="T6" s="48"/>
      <c r="U6" s="26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6" ht="15" customHeight="1">
      <c r="A7" s="37" t="s">
        <v>25</v>
      </c>
      <c r="B7" s="37"/>
      <c r="C7" s="37"/>
      <c r="D7" s="37"/>
      <c r="E7" s="37"/>
      <c r="F7" s="37"/>
      <c r="G7" s="37"/>
      <c r="H7" s="37"/>
      <c r="I7" s="41"/>
      <c r="J7" s="42"/>
      <c r="K7" s="42"/>
      <c r="L7" s="42"/>
      <c r="M7" s="42"/>
      <c r="N7" s="42"/>
      <c r="O7" s="42"/>
      <c r="P7" s="42"/>
      <c r="Q7" s="42"/>
      <c r="R7" s="42"/>
      <c r="S7" s="42"/>
      <c r="T7" s="43"/>
      <c r="U7" s="24" t="str">
        <f>IF(I7="","必須","")</f>
        <v>必須</v>
      </c>
      <c r="V7" s="22"/>
      <c r="W7" s="22"/>
      <c r="X7" s="25" t="s">
        <v>34</v>
      </c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</row>
    <row r="8" spans="1:46" ht="15" customHeight="1">
      <c r="A8" s="37" t="s">
        <v>26</v>
      </c>
      <c r="B8" s="37"/>
      <c r="C8" s="37"/>
      <c r="D8" s="37"/>
      <c r="E8" s="37"/>
      <c r="F8" s="37"/>
      <c r="G8" s="37"/>
      <c r="H8" s="37"/>
      <c r="I8" s="52"/>
      <c r="J8" s="53"/>
      <c r="K8" s="53"/>
      <c r="L8" s="53"/>
      <c r="M8" s="53"/>
      <c r="N8" s="53"/>
      <c r="O8" s="53"/>
      <c r="P8" s="53"/>
      <c r="Q8" s="53"/>
      <c r="R8" s="53"/>
      <c r="S8" s="53"/>
      <c r="T8" s="54"/>
      <c r="U8" s="27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</row>
    <row r="9" spans="1:46" ht="15" customHeight="1">
      <c r="A9" s="37" t="s">
        <v>19</v>
      </c>
      <c r="B9" s="37"/>
      <c r="C9" s="37"/>
      <c r="D9" s="37"/>
      <c r="E9" s="37"/>
      <c r="F9" s="37"/>
      <c r="G9" s="37"/>
      <c r="H9" s="37"/>
      <c r="I9" s="46"/>
      <c r="J9" s="47"/>
      <c r="K9" s="47"/>
      <c r="L9" s="47"/>
      <c r="M9" s="47"/>
      <c r="N9" s="47"/>
      <c r="O9" s="47"/>
      <c r="P9" s="47"/>
      <c r="Q9" s="47"/>
      <c r="R9" s="47"/>
      <c r="S9" s="47"/>
      <c r="T9" s="48"/>
      <c r="U9" s="24" t="str">
        <f>IF(I9="","必須","")</f>
        <v>必須</v>
      </c>
      <c r="V9" s="22"/>
      <c r="W9" s="22"/>
      <c r="X9" s="25" t="s">
        <v>31</v>
      </c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</row>
    <row r="10" spans="1:46" ht="15" customHeight="1">
      <c r="A10" s="37" t="s">
        <v>29</v>
      </c>
      <c r="B10" s="37"/>
      <c r="C10" s="37"/>
      <c r="D10" s="37"/>
      <c r="E10" s="37"/>
      <c r="F10" s="37"/>
      <c r="G10" s="37"/>
      <c r="H10" s="37"/>
      <c r="I10" s="41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3"/>
      <c r="U10" s="22"/>
      <c r="V10" s="22"/>
      <c r="W10" s="22"/>
      <c r="X10" s="25" t="s">
        <v>30</v>
      </c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</row>
    <row r="11" spans="1:46" ht="15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</row>
    <row r="12" spans="1:46" ht="15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</row>
    <row r="13" spans="1:46" ht="1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</row>
    <row r="14" spans="1:46" ht="15" customHeight="1">
      <c r="A14" s="22" t="s">
        <v>20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</row>
    <row r="15" spans="1:46" ht="1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</row>
    <row r="16" spans="1:46" ht="15" customHeight="1">
      <c r="A16" s="37" t="s">
        <v>18</v>
      </c>
      <c r="B16" s="37"/>
      <c r="C16" s="37"/>
      <c r="D16" s="37"/>
      <c r="E16" s="37"/>
      <c r="F16" s="37"/>
      <c r="G16" s="37"/>
      <c r="H16" s="37"/>
      <c r="I16" s="49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1"/>
      <c r="U16" s="24" t="str">
        <f>IF(I16="","必須","")</f>
        <v>必須</v>
      </c>
      <c r="V16" s="22"/>
      <c r="W16" s="22"/>
      <c r="X16" s="25" t="s">
        <v>36</v>
      </c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</row>
    <row r="17" spans="1:46" ht="15" customHeight="1">
      <c r="A17" s="37" t="s">
        <v>77</v>
      </c>
      <c r="B17" s="37"/>
      <c r="C17" s="37"/>
      <c r="D17" s="37"/>
      <c r="E17" s="37"/>
      <c r="F17" s="37"/>
      <c r="G17" s="37"/>
      <c r="H17" s="37"/>
      <c r="I17" s="41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3"/>
      <c r="U17" s="24" t="str">
        <f>IF(I17="","必須","")</f>
        <v>必須</v>
      </c>
      <c r="V17" s="22"/>
      <c r="W17" s="22"/>
      <c r="X17" s="25" t="s">
        <v>81</v>
      </c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</row>
    <row r="18" spans="1:46" ht="15" customHeight="1">
      <c r="A18" s="38" t="s">
        <v>24</v>
      </c>
      <c r="B18" s="39"/>
      <c r="C18" s="39"/>
      <c r="D18" s="39"/>
      <c r="E18" s="39"/>
      <c r="F18" s="39"/>
      <c r="G18" s="39"/>
      <c r="H18" s="40"/>
      <c r="I18" s="41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3"/>
      <c r="U18" s="24" t="str">
        <f>IF(I18="","必須","")</f>
        <v>必須</v>
      </c>
      <c r="V18" s="22"/>
      <c r="W18" s="22"/>
      <c r="X18" s="25" t="s">
        <v>35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</row>
    <row r="19" spans="1:46" ht="15" customHeight="1">
      <c r="A19" s="37" t="s">
        <v>23</v>
      </c>
      <c r="B19" s="37"/>
      <c r="C19" s="37"/>
      <c r="D19" s="37"/>
      <c r="E19" s="37"/>
      <c r="F19" s="37"/>
      <c r="G19" s="37"/>
      <c r="H19" s="37"/>
      <c r="I19" s="41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3"/>
      <c r="U19" s="25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</row>
    <row r="20" spans="1:46" ht="18" customHeight="1">
      <c r="A20" s="37" t="s">
        <v>68</v>
      </c>
      <c r="B20" s="37"/>
      <c r="C20" s="37"/>
      <c r="D20" s="37"/>
      <c r="E20" s="37"/>
      <c r="F20" s="37"/>
      <c r="G20" s="37"/>
      <c r="H20" s="37"/>
      <c r="I20" s="41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3"/>
      <c r="U20" s="24" t="str">
        <f>IF(I20="","必須","")</f>
        <v>必須</v>
      </c>
      <c r="V20" s="22"/>
      <c r="W20" s="22"/>
      <c r="X20" s="25" t="s">
        <v>80</v>
      </c>
      <c r="Y20" s="25"/>
      <c r="Z20" s="25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</row>
    <row r="21" spans="1:46" ht="15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</row>
    <row r="22" spans="1:46" ht="15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  <row r="23" spans="1:46" ht="15" customHeight="1">
      <c r="A23" s="22" t="s">
        <v>22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</row>
    <row r="24" spans="1:46" ht="1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</row>
    <row r="25" spans="1:46" ht="15" customHeight="1">
      <c r="A25" s="37" t="s">
        <v>51</v>
      </c>
      <c r="B25" s="37"/>
      <c r="C25" s="37"/>
      <c r="D25" s="37"/>
      <c r="E25" s="37"/>
      <c r="F25" s="37"/>
      <c r="G25" s="37"/>
      <c r="H25" s="37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28" t="s">
        <v>50</v>
      </c>
      <c r="V25" s="33"/>
      <c r="W25" s="34"/>
      <c r="X25" s="34"/>
      <c r="Y25" s="34"/>
      <c r="Z25" s="34"/>
      <c r="AA25" s="34"/>
      <c r="AB25" s="35"/>
      <c r="AC25" s="31" t="str">
        <f>IF(AND(I25="",V25=""),"必須","")</f>
        <v>必須</v>
      </c>
      <c r="AD25" s="32"/>
      <c r="AE25" s="32"/>
      <c r="AF25" s="25" t="s">
        <v>32</v>
      </c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</row>
    <row r="26" spans="1:46" ht="15" customHeight="1">
      <c r="A26" s="37" t="s">
        <v>52</v>
      </c>
      <c r="B26" s="37"/>
      <c r="C26" s="37"/>
      <c r="D26" s="37"/>
      <c r="E26" s="37"/>
      <c r="F26" s="37"/>
      <c r="G26" s="37"/>
      <c r="H26" s="37"/>
      <c r="I26" s="41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3"/>
      <c r="U26" s="28" t="s">
        <v>56</v>
      </c>
      <c r="V26" s="36"/>
      <c r="W26" s="36"/>
      <c r="X26" s="36"/>
      <c r="Y26" s="36"/>
      <c r="Z26" s="36"/>
      <c r="AA26" s="36"/>
      <c r="AB26" s="36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</row>
    <row r="27" spans="1:46" ht="15" customHeight="1">
      <c r="A27" s="37" t="s">
        <v>53</v>
      </c>
      <c r="B27" s="37"/>
      <c r="C27" s="37"/>
      <c r="D27" s="37"/>
      <c r="E27" s="37"/>
      <c r="F27" s="37"/>
      <c r="G27" s="37"/>
      <c r="H27" s="37"/>
      <c r="I27" s="41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3"/>
      <c r="U27" s="28" t="s">
        <v>57</v>
      </c>
      <c r="V27" s="36"/>
      <c r="W27" s="36"/>
      <c r="X27" s="36"/>
      <c r="Y27" s="36"/>
      <c r="Z27" s="36"/>
      <c r="AA27" s="36"/>
      <c r="AB27" s="36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</row>
    <row r="28" spans="1:46" ht="15" customHeight="1">
      <c r="A28" s="37" t="s">
        <v>54</v>
      </c>
      <c r="B28" s="37"/>
      <c r="C28" s="37"/>
      <c r="D28" s="37"/>
      <c r="E28" s="37"/>
      <c r="F28" s="37"/>
      <c r="G28" s="37"/>
      <c r="H28" s="37"/>
      <c r="I28" s="41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3"/>
      <c r="U28" s="28" t="s">
        <v>58</v>
      </c>
      <c r="V28" s="36"/>
      <c r="W28" s="36"/>
      <c r="X28" s="36"/>
      <c r="Y28" s="36"/>
      <c r="Z28" s="36"/>
      <c r="AA28" s="36"/>
      <c r="AB28" s="36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</row>
    <row r="29" spans="1:46" ht="1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</row>
    <row r="30" spans="1:46" ht="1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5"/>
      <c r="AL30" s="22"/>
      <c r="AM30" s="22"/>
      <c r="AN30" s="22"/>
      <c r="AO30" s="22"/>
      <c r="AP30" s="22"/>
      <c r="AQ30" s="22"/>
      <c r="AR30" s="22"/>
      <c r="AS30" s="22"/>
      <c r="AT30" s="22"/>
    </row>
    <row r="31" spans="1:46" ht="1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5"/>
      <c r="AL31" s="25"/>
      <c r="AM31" s="22"/>
      <c r="AN31" s="22"/>
      <c r="AO31" s="22"/>
      <c r="AP31" s="22"/>
      <c r="AQ31" s="22"/>
      <c r="AR31" s="22"/>
      <c r="AS31" s="22"/>
      <c r="AT31" s="22"/>
    </row>
    <row r="32" spans="1:46" ht="1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5"/>
      <c r="AL32" s="25"/>
      <c r="AM32" s="22"/>
      <c r="AN32" s="22"/>
      <c r="AO32" s="22"/>
      <c r="AP32" s="22"/>
      <c r="AQ32" s="22"/>
      <c r="AR32" s="22"/>
      <c r="AS32" s="22"/>
      <c r="AT32" s="22"/>
    </row>
    <row r="33" spans="1:46" ht="1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5"/>
      <c r="AL33" s="22"/>
      <c r="AM33" s="22"/>
      <c r="AN33" s="22"/>
      <c r="AO33" s="22"/>
      <c r="AP33" s="22"/>
      <c r="AQ33" s="22"/>
      <c r="AR33" s="22"/>
      <c r="AS33" s="22"/>
      <c r="AT33" s="22"/>
    </row>
  </sheetData>
  <sheetProtection algorithmName="SHA-512" hashValue="46wuIYIE78PQgOYUiAnk65UXuJq7364oDKsXhQ1FPyoaIotr4Kj6OZ4Nu32bGFEOyu1PQEwwkuthpow5mxnC0A==" saltValue="YSHxVxxgZpv+AcOSx+4jqQ==" spinCount="100000" sheet="1" selectLockedCells="1"/>
  <mergeCells count="35">
    <mergeCell ref="I17:T17"/>
    <mergeCell ref="I16:T16"/>
    <mergeCell ref="A8:H8"/>
    <mergeCell ref="I8:T8"/>
    <mergeCell ref="A9:H9"/>
    <mergeCell ref="I9:T9"/>
    <mergeCell ref="A10:H10"/>
    <mergeCell ref="I10:T10"/>
    <mergeCell ref="A5:H5"/>
    <mergeCell ref="I5:T5"/>
    <mergeCell ref="A6:H6"/>
    <mergeCell ref="I6:T6"/>
    <mergeCell ref="A7:H7"/>
    <mergeCell ref="I7:T7"/>
    <mergeCell ref="I28:T28"/>
    <mergeCell ref="I18:T18"/>
    <mergeCell ref="I19:T19"/>
    <mergeCell ref="I25:T25"/>
    <mergeCell ref="I26:T26"/>
    <mergeCell ref="I27:T27"/>
    <mergeCell ref="I20:T20"/>
    <mergeCell ref="A19:H19"/>
    <mergeCell ref="A28:H28"/>
    <mergeCell ref="A16:H16"/>
    <mergeCell ref="A17:H17"/>
    <mergeCell ref="A18:H18"/>
    <mergeCell ref="A25:H25"/>
    <mergeCell ref="A26:H26"/>
    <mergeCell ref="A27:H27"/>
    <mergeCell ref="A20:H20"/>
    <mergeCell ref="AC25:AE25"/>
    <mergeCell ref="V25:AB25"/>
    <mergeCell ref="V26:AB26"/>
    <mergeCell ref="V27:AB27"/>
    <mergeCell ref="V28:AB28"/>
  </mergeCells>
  <phoneticPr fontId="1"/>
  <conditionalFormatting sqref="I7">
    <cfRule type="containsBlanks" dxfId="10" priority="22">
      <formula>LEN(TRIM(I7))=0</formula>
    </cfRule>
  </conditionalFormatting>
  <conditionalFormatting sqref="I5:T5">
    <cfRule type="containsBlanks" dxfId="9" priority="23">
      <formula>LEN(TRIM(I5))=0</formula>
    </cfRule>
  </conditionalFormatting>
  <conditionalFormatting sqref="I9:T9">
    <cfRule type="containsBlanks" dxfId="8" priority="21">
      <formula>LEN(TRIM(I9))=0</formula>
    </cfRule>
  </conditionalFormatting>
  <conditionalFormatting sqref="I16:T16">
    <cfRule type="containsBlanks" dxfId="7" priority="18">
      <formula>LEN(TRIM(I16))=0</formula>
    </cfRule>
    <cfRule type="containsBlanks" dxfId="6" priority="19">
      <formula>LEN(TRIM(I16))=0</formula>
    </cfRule>
    <cfRule type="containsBlanks" priority="20">
      <formula>LEN(TRIM(I16))=0</formula>
    </cfRule>
  </conditionalFormatting>
  <conditionalFormatting sqref="I16:T18">
    <cfRule type="containsBlanks" dxfId="5" priority="1">
      <formula>LEN(TRIM(I16))=0</formula>
    </cfRule>
  </conditionalFormatting>
  <conditionalFormatting sqref="I20:T20">
    <cfRule type="containsBlanks" dxfId="4" priority="2">
      <formula>LEN(TRIM(I20))=0</formula>
    </cfRule>
  </conditionalFormatting>
  <conditionalFormatting sqref="I25:T25">
    <cfRule type="containsBlanks" dxfId="3" priority="8">
      <formula>LEN(TRIM(I25))=0</formula>
    </cfRule>
    <cfRule type="containsBlanks" dxfId="2" priority="12">
      <formula>LEN(TRIM(I25))=0</formula>
    </cfRule>
  </conditionalFormatting>
  <conditionalFormatting sqref="V25">
    <cfRule type="containsBlanks" dxfId="1" priority="6">
      <formula>LEN(TRIM(V25))=0</formula>
    </cfRule>
    <cfRule type="containsBlanks" dxfId="0" priority="7">
      <formula>LEN(TRIM(V25))=0</formula>
    </cfRule>
  </conditionalFormatting>
  <dataValidations count="9">
    <dataValidation type="custom" allowBlank="1" showInputMessage="1" showErrorMessage="1" error="18文字を超えています。_x000a_文字数を減らしてください！" sqref="U19 W19:AD19 U6 U8 W8:AD8 W6:AD6 I6 I8" xr:uid="{0F26E056-B5C6-4500-A2DD-62AEB6ACBD01}">
      <formula1>LENB(I6)&lt;=36</formula1>
    </dataValidation>
    <dataValidation type="custom" allowBlank="1" showInputMessage="1" showErrorMessage="1" error="18文字を超えています。_x000a_工事名②を使用してください！" sqref="W18:AD18" xr:uid="{97E329CC-A87A-4BB3-90A2-28AACB35B524}">
      <formula1>LENB(W18)&lt;=36</formula1>
    </dataValidation>
    <dataValidation type="custom" allowBlank="1" showInputMessage="1" showErrorMessage="1" error="18文字を超えています。_x000a_会社名②を使用してください！" sqref="W5:AD5" xr:uid="{E00DBEC2-F522-47E4-9008-9A8200E69AC4}">
      <formula1>LENB(W5)&lt;=36</formula1>
    </dataValidation>
    <dataValidation type="custom" allowBlank="1" showInputMessage="1" showErrorMessage="1" error="18文字を超えています。_x000a_住所②を使用してください！" sqref="W7:AD7" xr:uid="{95D500FB-6172-4974-BF3E-C06794C3ABF9}">
      <formula1>LENB(W7)&lt;=36</formula1>
    </dataValidation>
    <dataValidation type="textLength" allowBlank="1" showInputMessage="1" showErrorMessage="1" error="T+法人番号13桁で入力してください！_x000a_" sqref="I10" xr:uid="{54FD6E59-F28F-4F24-86AA-BFCB05A1EF4F}">
      <formula1>14</formula1>
      <formula2>14</formula2>
    </dataValidation>
    <dataValidation type="custom" allowBlank="1" showInputMessage="1" showErrorMessage="1" error="17文字を超えています。_x000a_会社名②を使用してください！" sqref="I5:T5" xr:uid="{404B0350-317E-408E-9FBF-29345DFDDA8E}">
      <formula1>LENB(I5)&lt;=34</formula1>
    </dataValidation>
    <dataValidation type="custom" allowBlank="1" showInputMessage="1" showErrorMessage="1" error="17文字を超えています。_x000a_工事名②を使用してください！" sqref="I17:T18" xr:uid="{0E634655-5E9D-490A-973F-1AA93F4D3A71}">
      <formula1>LENB(I17)&lt;=34</formula1>
    </dataValidation>
    <dataValidation type="custom" allowBlank="1" showInputMessage="1" showErrorMessage="1" error="17文字を超えています。_x000a_文字数を減らしてください！" sqref="V26:V28 I26:T28 I19:T19" xr:uid="{7D7511EF-60E3-4B9B-8D7B-3E10E9BD568A}">
      <formula1>LENB(I19)&lt;=34</formula1>
    </dataValidation>
    <dataValidation type="custom" allowBlank="1" showInputMessage="1" showErrorMessage="1" error="17文字を超えています。_x000a_住所②を使用してください！" sqref="I7" xr:uid="{5B0EA57B-C181-426F-9B98-A4294AFF7D0E}">
      <formula1>LENB(I7)&lt;=34</formula1>
    </dataValidation>
  </dataValidations>
  <pageMargins left="0.7" right="0.7" top="0.75" bottom="0.75" header="0.3" footer="0.3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D2C62-D407-4B34-A354-41965C9A3CD0}">
  <sheetPr>
    <tabColor rgb="FF00B0F0"/>
    <pageSetUpPr fitToPage="1"/>
  </sheetPr>
  <dimension ref="A1:W29"/>
  <sheetViews>
    <sheetView showGridLines="0" view="pageBreakPreview" zoomScale="85" zoomScaleNormal="100" zoomScaleSheetLayoutView="85" workbookViewId="0"/>
  </sheetViews>
  <sheetFormatPr baseColWidth="10" defaultColWidth="9" defaultRowHeight="18.75" customHeight="1"/>
  <cols>
    <col min="1" max="1" width="4.1640625" style="1" customWidth="1"/>
    <col min="2" max="2" width="7" style="1" customWidth="1"/>
    <col min="3" max="3" width="6.83203125" style="1" customWidth="1"/>
    <col min="4" max="4" width="4" style="1" customWidth="1"/>
    <col min="5" max="5" width="7.6640625" style="1" customWidth="1"/>
    <col min="6" max="6" width="16.1640625" style="1" customWidth="1"/>
    <col min="7" max="7" width="13.83203125" style="1" customWidth="1"/>
    <col min="8" max="9" width="8.6640625" style="1" customWidth="1"/>
    <col min="10" max="10" width="5.6640625" style="1" customWidth="1"/>
    <col min="11" max="11" width="7.6640625" style="1" customWidth="1"/>
    <col min="12" max="12" width="3.6640625" style="1" customWidth="1"/>
    <col min="13" max="14" width="3.1640625" style="1" customWidth="1"/>
    <col min="15" max="15" width="5.6640625" style="1" customWidth="1"/>
    <col min="16" max="16" width="3.1640625" style="1" customWidth="1"/>
    <col min="17" max="17" width="5.6640625" style="1" customWidth="1"/>
    <col min="18" max="18" width="3.1640625" style="1" customWidth="1"/>
    <col min="19" max="19" width="5.6640625" style="1" customWidth="1"/>
    <col min="20" max="21" width="3.1640625" style="1" customWidth="1"/>
    <col min="22" max="22" width="7.6640625" style="1" customWidth="1"/>
    <col min="23" max="23" width="3.6640625" style="1" customWidth="1"/>
    <col min="24" max="25" width="5.6640625" style="1" customWidth="1"/>
    <col min="26" max="16384" width="9" style="1"/>
  </cols>
  <sheetData>
    <row r="1" spans="1:23" ht="24.75" customHeight="1">
      <c r="Q1" s="2"/>
      <c r="R1" s="2"/>
      <c r="S1" s="88"/>
      <c r="T1" s="88"/>
      <c r="U1" s="88"/>
      <c r="V1" s="88"/>
    </row>
    <row r="2" spans="1:23" ht="26">
      <c r="A2" s="89" t="s">
        <v>61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6"/>
    </row>
    <row r="3" spans="1:23" ht="26">
      <c r="B3" s="5"/>
      <c r="C3" s="17"/>
      <c r="D3" s="18" t="str">
        <f>IF(OR(E7="工事番号を入力して下さい！",N14=0,),"必須項目が入力されていない為、無効な請求書です！","")</f>
        <v>必須項目が入力されていない為、無効な請求書です！</v>
      </c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</row>
    <row r="4" spans="1:23" ht="18.75" customHeight="1">
      <c r="B4" s="29" t="s">
        <v>73</v>
      </c>
      <c r="C4" s="29"/>
      <c r="D4" s="29"/>
      <c r="E4" s="29"/>
      <c r="F4" s="29"/>
      <c r="G4" s="16"/>
      <c r="N4" s="2"/>
      <c r="P4" s="10"/>
      <c r="Q4" s="10" t="s">
        <v>47</v>
      </c>
      <c r="R4" s="10"/>
      <c r="S4" s="90">
        <f>入力フォーム!I16</f>
        <v>0</v>
      </c>
      <c r="T4" s="90"/>
      <c r="U4" s="90"/>
      <c r="V4" s="90"/>
    </row>
    <row r="5" spans="1:23" ht="18.75" customHeight="1">
      <c r="D5" s="2"/>
      <c r="E5" s="2" t="s">
        <v>0</v>
      </c>
      <c r="F5" s="2"/>
      <c r="G5" s="2"/>
    </row>
    <row r="6" spans="1:23" ht="18.75" customHeight="1">
      <c r="K6" s="91" t="s">
        <v>1</v>
      </c>
      <c r="L6" s="91"/>
      <c r="N6" s="4"/>
      <c r="O6" s="4"/>
      <c r="P6" s="4"/>
      <c r="Q6" s="4"/>
      <c r="R6" s="4"/>
      <c r="S6" s="4"/>
      <c r="T6" s="4"/>
      <c r="U6" s="4"/>
    </row>
    <row r="7" spans="1:23" ht="18.75" customHeight="1">
      <c r="B7" s="92" t="s">
        <v>77</v>
      </c>
      <c r="C7" s="92"/>
      <c r="D7" s="3"/>
      <c r="E7" s="93" t="str">
        <f>IF(入力フォーム!I17="","工事番号を入力して下さい！",入力フォーム!I17)</f>
        <v>工事番号を入力して下さい！</v>
      </c>
      <c r="F7" s="93"/>
      <c r="G7" s="93"/>
      <c r="H7" s="93"/>
      <c r="I7" s="93"/>
      <c r="K7" s="94" t="s">
        <v>4</v>
      </c>
      <c r="L7" s="8"/>
      <c r="M7" s="95">
        <f>入力フォーム!I5</f>
        <v>0</v>
      </c>
      <c r="N7" s="95"/>
      <c r="O7" s="95"/>
      <c r="P7" s="95"/>
      <c r="Q7" s="95"/>
      <c r="R7" s="95"/>
      <c r="S7" s="95"/>
      <c r="T7" s="95"/>
      <c r="U7" s="95"/>
      <c r="V7" s="95"/>
    </row>
    <row r="8" spans="1:23" ht="18.75" customHeight="1">
      <c r="C8" s="2"/>
      <c r="K8" s="94"/>
      <c r="L8" s="8"/>
      <c r="M8" s="95">
        <f>入力フォーム!I6</f>
        <v>0</v>
      </c>
      <c r="N8" s="95"/>
      <c r="O8" s="95"/>
      <c r="P8" s="95"/>
      <c r="Q8" s="95"/>
      <c r="R8" s="95"/>
      <c r="S8" s="95"/>
      <c r="T8" s="95"/>
      <c r="U8" s="95"/>
      <c r="V8" s="12"/>
    </row>
    <row r="9" spans="1:23" ht="18.75" customHeight="1">
      <c r="B9" s="2" t="s">
        <v>3</v>
      </c>
      <c r="E9" s="107">
        <f>入力フォーム!I18</f>
        <v>0</v>
      </c>
      <c r="F9" s="107"/>
      <c r="G9" s="107"/>
      <c r="H9" s="107"/>
      <c r="I9" s="107"/>
      <c r="K9" s="94" t="s">
        <v>2</v>
      </c>
      <c r="L9" s="8"/>
      <c r="M9" s="95">
        <f>入力フォーム!I7</f>
        <v>0</v>
      </c>
      <c r="N9" s="95"/>
      <c r="O9" s="95"/>
      <c r="P9" s="95"/>
      <c r="Q9" s="95"/>
      <c r="R9" s="95"/>
      <c r="S9" s="95"/>
      <c r="T9" s="95"/>
      <c r="U9" s="95"/>
      <c r="V9" s="95"/>
    </row>
    <row r="10" spans="1:23" ht="18.75" customHeight="1">
      <c r="B10" s="19"/>
      <c r="C10" s="19"/>
      <c r="D10" s="3"/>
      <c r="E10" s="93">
        <f>入力フォーム!I19</f>
        <v>0</v>
      </c>
      <c r="F10" s="93"/>
      <c r="G10" s="93"/>
      <c r="H10" s="93"/>
      <c r="I10" s="93"/>
      <c r="K10" s="94"/>
      <c r="L10" s="8"/>
      <c r="M10" s="95">
        <f>入力フォーム!I8</f>
        <v>0</v>
      </c>
      <c r="N10" s="95"/>
      <c r="O10" s="95"/>
      <c r="P10" s="95"/>
      <c r="Q10" s="95"/>
      <c r="R10" s="95"/>
      <c r="S10" s="95"/>
      <c r="T10" s="95"/>
      <c r="U10" s="95"/>
      <c r="V10" s="13"/>
    </row>
    <row r="11" spans="1:23" ht="21" customHeight="1">
      <c r="B11" s="96" t="s">
        <v>67</v>
      </c>
      <c r="C11" s="96"/>
      <c r="D11" s="3"/>
      <c r="E11" s="93" t="str">
        <f>IF(入力フォーム!I20="","担当者を入力して下さい！",入力フォーム!I20)</f>
        <v>担当者を入力して下さい！</v>
      </c>
      <c r="F11" s="93"/>
      <c r="G11" s="93"/>
      <c r="H11" s="93"/>
      <c r="I11" s="93"/>
      <c r="K11" s="2" t="s">
        <v>6</v>
      </c>
      <c r="L11" s="8"/>
      <c r="M11" s="95">
        <f>入力フォーム!I9</f>
        <v>0</v>
      </c>
      <c r="N11" s="95"/>
      <c r="O11" s="95"/>
      <c r="P11" s="95"/>
      <c r="Q11" s="95"/>
      <c r="R11" s="95"/>
      <c r="S11" s="7"/>
      <c r="T11" s="7"/>
      <c r="U11" s="2"/>
      <c r="V11" s="4" t="s">
        <v>5</v>
      </c>
    </row>
    <row r="12" spans="1:23" ht="21" customHeight="1">
      <c r="K12" s="2" t="s">
        <v>15</v>
      </c>
      <c r="L12" s="7"/>
      <c r="M12" s="95">
        <f>入力フォーム!I10</f>
        <v>0</v>
      </c>
      <c r="N12" s="95"/>
      <c r="O12" s="95"/>
      <c r="P12" s="95"/>
      <c r="Q12" s="95"/>
      <c r="R12" s="95"/>
      <c r="S12" s="95"/>
      <c r="T12" s="7"/>
      <c r="U12" s="2"/>
      <c r="V12" s="4"/>
    </row>
    <row r="13" spans="1:23" ht="21" customHeight="1" thickBot="1">
      <c r="B13" s="20" t="str">
        <f>IF(G14&gt;50000,"税抜5万円を超える請求の為無効です！注文書の発行を依頼して下さい！","")</f>
        <v/>
      </c>
      <c r="K13" s="4"/>
      <c r="L13" s="7"/>
      <c r="M13" s="11"/>
      <c r="N13" s="11"/>
      <c r="O13" s="11"/>
      <c r="P13" s="11"/>
      <c r="Q13" s="11"/>
      <c r="R13" s="11"/>
      <c r="S13" s="11"/>
      <c r="T13" s="11"/>
      <c r="U13" s="4"/>
      <c r="V13" s="4"/>
    </row>
    <row r="14" spans="1:23" ht="24" customHeight="1">
      <c r="B14" s="108" t="s">
        <v>7</v>
      </c>
      <c r="C14" s="108"/>
      <c r="D14" s="108"/>
      <c r="E14" s="108"/>
      <c r="F14" s="108"/>
      <c r="G14" s="74">
        <f>G23</f>
        <v>0</v>
      </c>
      <c r="H14" s="109"/>
      <c r="I14" s="109"/>
      <c r="K14" s="110" t="s">
        <v>8</v>
      </c>
      <c r="L14" s="111"/>
      <c r="M14" s="111"/>
      <c r="N14" s="114">
        <f>IF(OR(G14="",G15=""),"",G14+G15)</f>
        <v>0</v>
      </c>
      <c r="O14" s="115"/>
      <c r="P14" s="115"/>
      <c r="Q14" s="115"/>
      <c r="R14" s="115"/>
      <c r="S14" s="115"/>
      <c r="T14" s="115"/>
      <c r="U14" s="116"/>
      <c r="V14" s="14"/>
    </row>
    <row r="15" spans="1:23" ht="24" customHeight="1" thickBot="1">
      <c r="B15" s="108" t="s">
        <v>16</v>
      </c>
      <c r="C15" s="108"/>
      <c r="D15" s="108"/>
      <c r="E15" s="108"/>
      <c r="F15" s="108"/>
      <c r="G15" s="74">
        <f>G14*0.1</f>
        <v>0</v>
      </c>
      <c r="H15" s="74"/>
      <c r="I15" s="74"/>
      <c r="K15" s="112"/>
      <c r="L15" s="113"/>
      <c r="M15" s="113"/>
      <c r="N15" s="117"/>
      <c r="O15" s="118"/>
      <c r="P15" s="118"/>
      <c r="Q15" s="118"/>
      <c r="R15" s="118"/>
      <c r="S15" s="118"/>
      <c r="T15" s="118"/>
      <c r="U15" s="119"/>
      <c r="V15" s="14"/>
    </row>
    <row r="16" spans="1:23" ht="21" customHeight="1"/>
    <row r="17" spans="2:21" ht="21" customHeight="1">
      <c r="K17" s="1" t="s">
        <v>72</v>
      </c>
    </row>
    <row r="18" spans="2:21" ht="21" customHeight="1">
      <c r="B18" s="81" t="s">
        <v>49</v>
      </c>
      <c r="C18" s="81"/>
      <c r="D18" s="81"/>
      <c r="E18" s="81"/>
      <c r="F18" s="81"/>
      <c r="G18" s="82" t="s">
        <v>9</v>
      </c>
      <c r="H18" s="83"/>
      <c r="I18" s="84"/>
      <c r="K18" s="85" t="s">
        <v>10</v>
      </c>
      <c r="L18" s="86"/>
      <c r="M18" s="85" t="s">
        <v>11</v>
      </c>
      <c r="N18" s="87"/>
      <c r="O18" s="86"/>
      <c r="P18" s="85" t="s">
        <v>69</v>
      </c>
      <c r="Q18" s="87"/>
      <c r="R18" s="86"/>
      <c r="S18" s="85" t="s">
        <v>70</v>
      </c>
      <c r="T18" s="87"/>
      <c r="U18" s="86"/>
    </row>
    <row r="19" spans="2:21" ht="21" customHeight="1">
      <c r="B19" s="124" t="str">
        <f>IF(入力フォーム!I25="","入力して下さい！",入力フォーム!I25)</f>
        <v>入力して下さい！</v>
      </c>
      <c r="C19" s="70"/>
      <c r="D19" s="70"/>
      <c r="E19" s="70"/>
      <c r="F19" s="70"/>
      <c r="G19" s="120">
        <f>+入力フォーム!V25</f>
        <v>0</v>
      </c>
      <c r="H19" s="121"/>
      <c r="I19" s="121"/>
      <c r="K19" s="75"/>
      <c r="L19" s="77"/>
      <c r="M19" s="75"/>
      <c r="N19" s="76"/>
      <c r="O19" s="77"/>
      <c r="P19" s="75"/>
      <c r="Q19" s="76"/>
      <c r="R19" s="77"/>
      <c r="S19" s="75"/>
      <c r="T19" s="76"/>
      <c r="U19" s="77"/>
    </row>
    <row r="20" spans="2:21" ht="21" customHeight="1">
      <c r="B20" s="70" t="str">
        <f>IF(入力フォーム!I26="","",入力フォーム!I26)</f>
        <v/>
      </c>
      <c r="C20" s="70"/>
      <c r="D20" s="70"/>
      <c r="E20" s="70"/>
      <c r="F20" s="70"/>
      <c r="G20" s="120" t="str">
        <f>IF(入力フォーム!V26="","",入力フォーム!V26)</f>
        <v/>
      </c>
      <c r="H20" s="121"/>
      <c r="I20" s="121"/>
      <c r="K20" s="78"/>
      <c r="L20" s="80"/>
      <c r="M20" s="78"/>
      <c r="N20" s="79"/>
      <c r="O20" s="80"/>
      <c r="P20" s="78"/>
      <c r="Q20" s="79"/>
      <c r="R20" s="80"/>
      <c r="S20" s="78"/>
      <c r="T20" s="79"/>
      <c r="U20" s="80"/>
    </row>
    <row r="21" spans="2:21" ht="21" customHeight="1">
      <c r="B21" s="70" t="str">
        <f>IF(入力フォーム!I27="","",入力フォーム!I27)</f>
        <v/>
      </c>
      <c r="C21" s="70"/>
      <c r="D21" s="70"/>
      <c r="E21" s="70"/>
      <c r="F21" s="70"/>
      <c r="G21" s="120" t="str">
        <f>IF(入力フォーム!V27="","",入力フォーム!V27)</f>
        <v/>
      </c>
      <c r="H21" s="121"/>
      <c r="I21" s="121"/>
      <c r="K21" s="98" t="s">
        <v>71</v>
      </c>
      <c r="L21" s="99"/>
      <c r="M21" s="99"/>
      <c r="N21" s="99"/>
      <c r="O21" s="99"/>
      <c r="P21" s="99"/>
      <c r="Q21" s="99"/>
      <c r="R21" s="99"/>
      <c r="S21" s="99"/>
      <c r="T21" s="99"/>
      <c r="U21" s="100"/>
    </row>
    <row r="22" spans="2:21" ht="21" customHeight="1" thickBot="1">
      <c r="B22" s="72" t="str">
        <f>IF(入力フォーム!I28="","",入力フォーム!I28)</f>
        <v/>
      </c>
      <c r="C22" s="72"/>
      <c r="D22" s="72"/>
      <c r="E22" s="72"/>
      <c r="F22" s="72"/>
      <c r="G22" s="122" t="str">
        <f>IF(入力フォーム!V28="","",入力フォーム!V28)</f>
        <v/>
      </c>
      <c r="H22" s="123"/>
      <c r="I22" s="123"/>
      <c r="K22" s="101"/>
      <c r="L22" s="102"/>
      <c r="M22" s="102"/>
      <c r="N22" s="102"/>
      <c r="O22" s="102"/>
      <c r="P22" s="102"/>
      <c r="Q22" s="102"/>
      <c r="R22" s="102"/>
      <c r="S22" s="102"/>
      <c r="T22" s="102"/>
      <c r="U22" s="103"/>
    </row>
    <row r="23" spans="2:21" ht="21" customHeight="1" thickTop="1">
      <c r="B23" s="68" t="s">
        <v>55</v>
      </c>
      <c r="C23" s="68"/>
      <c r="D23" s="68"/>
      <c r="E23" s="68"/>
      <c r="F23" s="68"/>
      <c r="G23" s="69">
        <f>SUM(G19:I22)</f>
        <v>0</v>
      </c>
      <c r="H23" s="69"/>
      <c r="I23" s="69"/>
      <c r="K23" s="104"/>
      <c r="L23" s="105"/>
      <c r="M23" s="105"/>
      <c r="N23" s="105"/>
      <c r="O23" s="105"/>
      <c r="P23" s="105"/>
      <c r="Q23" s="105"/>
      <c r="R23" s="105"/>
      <c r="S23" s="105"/>
      <c r="T23" s="105"/>
      <c r="U23" s="106"/>
    </row>
    <row r="25" spans="2:21" ht="18.75" customHeight="1">
      <c r="B25" s="1" t="s">
        <v>12</v>
      </c>
      <c r="C25" s="1" t="s">
        <v>83</v>
      </c>
    </row>
    <row r="26" spans="2:21" ht="18.75" customHeight="1">
      <c r="C26" s="1" t="s">
        <v>60</v>
      </c>
    </row>
    <row r="27" spans="2:21" ht="18.75" customHeight="1">
      <c r="C27" s="1" t="s">
        <v>62</v>
      </c>
    </row>
    <row r="28" spans="2:21" ht="18.75" customHeight="1">
      <c r="C28" s="1" t="s">
        <v>13</v>
      </c>
    </row>
    <row r="29" spans="2:21" ht="18.75" customHeight="1">
      <c r="C29" s="15"/>
      <c r="T29" s="1" t="s">
        <v>84</v>
      </c>
    </row>
  </sheetData>
  <sheetProtection algorithmName="SHA-512" hashValue="EGVASxWxdh5h5dSG4VGXwRzDBJXBAbZVTYrObY9OSVj7toH9yxBZhv5m2aob7Xe4ZLU7TsW1sHWYiJCHXzVvag==" saltValue="f4noJdxAdAnEDgiUIFIU5A==" spinCount="100000" sheet="1" selectLockedCells="1" selectUnlockedCells="1"/>
  <mergeCells count="45">
    <mergeCell ref="K21:U23"/>
    <mergeCell ref="M11:R11"/>
    <mergeCell ref="S1:V1"/>
    <mergeCell ref="A2:V2"/>
    <mergeCell ref="S4:V4"/>
    <mergeCell ref="K6:L6"/>
    <mergeCell ref="B7:C7"/>
    <mergeCell ref="E7:I7"/>
    <mergeCell ref="K7:K8"/>
    <mergeCell ref="M7:V7"/>
    <mergeCell ref="M8:U8"/>
    <mergeCell ref="E9:I9"/>
    <mergeCell ref="K9:K10"/>
    <mergeCell ref="M9:V9"/>
    <mergeCell ref="E10:I10"/>
    <mergeCell ref="M10:U10"/>
    <mergeCell ref="M12:S12"/>
    <mergeCell ref="B14:F14"/>
    <mergeCell ref="G14:I14"/>
    <mergeCell ref="K14:M15"/>
    <mergeCell ref="N14:U15"/>
    <mergeCell ref="B15:F15"/>
    <mergeCell ref="G15:I15"/>
    <mergeCell ref="B11:C11"/>
    <mergeCell ref="E11:I11"/>
    <mergeCell ref="S19:U20"/>
    <mergeCell ref="B20:F20"/>
    <mergeCell ref="G20:I20"/>
    <mergeCell ref="B18:F18"/>
    <mergeCell ref="G18:I18"/>
    <mergeCell ref="K18:L18"/>
    <mergeCell ref="M18:O18"/>
    <mergeCell ref="P18:R18"/>
    <mergeCell ref="S18:U18"/>
    <mergeCell ref="B19:F19"/>
    <mergeCell ref="G19:I19"/>
    <mergeCell ref="K19:L20"/>
    <mergeCell ref="M19:O20"/>
    <mergeCell ref="P19:R20"/>
    <mergeCell ref="B23:F23"/>
    <mergeCell ref="G23:I23"/>
    <mergeCell ref="B21:F21"/>
    <mergeCell ref="G21:I21"/>
    <mergeCell ref="B22:F22"/>
    <mergeCell ref="G22:I22"/>
  </mergeCells>
  <phoneticPr fontId="1"/>
  <pageMargins left="0.9055118110236221" right="0.70866141732283472" top="0.74803149606299213" bottom="0.27559055118110237" header="0.31496062992125984" footer="0.19685039370078741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3F8E5-7A08-4613-9FAC-1BBF022BDABA}">
  <sheetPr>
    <tabColor rgb="FF00B0F0"/>
    <pageSetUpPr fitToPage="1"/>
  </sheetPr>
  <dimension ref="A1:W29"/>
  <sheetViews>
    <sheetView showGridLines="0" view="pageBreakPreview" zoomScale="85" zoomScaleNormal="100" zoomScaleSheetLayoutView="85" workbookViewId="0"/>
  </sheetViews>
  <sheetFormatPr baseColWidth="10" defaultColWidth="9" defaultRowHeight="18.75" customHeight="1"/>
  <cols>
    <col min="1" max="1" width="4.1640625" style="1" customWidth="1"/>
    <col min="2" max="2" width="7" style="1" customWidth="1"/>
    <col min="3" max="3" width="6.83203125" style="1" customWidth="1"/>
    <col min="4" max="4" width="4" style="1" customWidth="1"/>
    <col min="5" max="5" width="7.6640625" style="1" customWidth="1"/>
    <col min="6" max="6" width="16.1640625" style="1" customWidth="1"/>
    <col min="7" max="7" width="13.83203125" style="1" customWidth="1"/>
    <col min="8" max="9" width="8.6640625" style="1" customWidth="1"/>
    <col min="10" max="10" width="5.6640625" style="1" customWidth="1"/>
    <col min="11" max="11" width="7.6640625" style="1" customWidth="1"/>
    <col min="12" max="12" width="3.6640625" style="1" customWidth="1"/>
    <col min="13" max="14" width="3.1640625" style="1" customWidth="1"/>
    <col min="15" max="15" width="5.6640625" style="1" customWidth="1"/>
    <col min="16" max="16" width="3.1640625" style="1" customWidth="1"/>
    <col min="17" max="17" width="5.6640625" style="1" customWidth="1"/>
    <col min="18" max="18" width="3.1640625" style="1" customWidth="1"/>
    <col min="19" max="19" width="5.6640625" style="1" customWidth="1"/>
    <col min="20" max="21" width="3.1640625" style="1" customWidth="1"/>
    <col min="22" max="22" width="7.6640625" style="1" customWidth="1"/>
    <col min="23" max="23" width="3.6640625" style="1" customWidth="1"/>
    <col min="24" max="25" width="5.6640625" style="1" customWidth="1"/>
    <col min="26" max="16384" width="9" style="1"/>
  </cols>
  <sheetData>
    <row r="1" spans="1:23" ht="24.75" customHeight="1">
      <c r="Q1" s="2"/>
      <c r="R1" s="2"/>
      <c r="S1" s="88"/>
      <c r="T1" s="88"/>
      <c r="U1" s="88"/>
      <c r="V1" s="88"/>
    </row>
    <row r="2" spans="1:23" ht="26">
      <c r="A2" s="89" t="s">
        <v>61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6"/>
    </row>
    <row r="3" spans="1:23" ht="26">
      <c r="B3" s="5"/>
      <c r="C3" s="17"/>
      <c r="D3" s="18" t="str">
        <f>IF(OR(E7="工事番号を入力して下さい！",N14=0,),"必須項目が入力されていない為、無効な請求書です！","")</f>
        <v>必須項目が入力されていない為、無効な請求書です！</v>
      </c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</row>
    <row r="4" spans="1:23" ht="18.75" customHeight="1">
      <c r="B4" s="29" t="s">
        <v>73</v>
      </c>
      <c r="C4" s="29"/>
      <c r="D4" s="29"/>
      <c r="E4" s="29"/>
      <c r="F4" s="29"/>
      <c r="G4" s="16"/>
      <c r="N4" s="2"/>
      <c r="P4" s="10"/>
      <c r="Q4" s="10" t="s">
        <v>47</v>
      </c>
      <c r="R4" s="10"/>
      <c r="S4" s="90">
        <f>入力フォーム!I16</f>
        <v>0</v>
      </c>
      <c r="T4" s="90"/>
      <c r="U4" s="90"/>
      <c r="V4" s="90"/>
    </row>
    <row r="5" spans="1:23" ht="18.75" customHeight="1">
      <c r="D5" s="2"/>
      <c r="E5" s="2" t="s">
        <v>0</v>
      </c>
      <c r="F5" s="2"/>
      <c r="G5" s="2"/>
    </row>
    <row r="6" spans="1:23" ht="18.75" customHeight="1">
      <c r="K6" s="91" t="s">
        <v>1</v>
      </c>
      <c r="L6" s="91"/>
      <c r="N6" s="4"/>
      <c r="O6" s="4"/>
      <c r="P6" s="4"/>
      <c r="Q6" s="4"/>
      <c r="R6" s="4"/>
      <c r="S6" s="4"/>
      <c r="T6" s="4"/>
      <c r="U6" s="4"/>
    </row>
    <row r="7" spans="1:23" ht="18.75" customHeight="1">
      <c r="B7" s="92" t="s">
        <v>78</v>
      </c>
      <c r="C7" s="92"/>
      <c r="D7" s="3"/>
      <c r="E7" s="93" t="str">
        <f>IF(入力フォーム!I17="","工事番号を入力して下さい！",入力フォーム!I17)</f>
        <v>工事番号を入力して下さい！</v>
      </c>
      <c r="F7" s="93"/>
      <c r="G7" s="93"/>
      <c r="H7" s="93"/>
      <c r="I7" s="93"/>
      <c r="K7" s="94" t="s">
        <v>4</v>
      </c>
      <c r="L7" s="8"/>
      <c r="M7" s="95">
        <f>入力フォーム!I5</f>
        <v>0</v>
      </c>
      <c r="N7" s="95"/>
      <c r="O7" s="95"/>
      <c r="P7" s="95"/>
      <c r="Q7" s="95"/>
      <c r="R7" s="95"/>
      <c r="S7" s="95"/>
      <c r="T7" s="95"/>
      <c r="U7" s="95"/>
      <c r="V7" s="95"/>
    </row>
    <row r="8" spans="1:23" ht="18.75" customHeight="1">
      <c r="C8" s="2"/>
      <c r="K8" s="94"/>
      <c r="L8" s="8"/>
      <c r="M8" s="95">
        <f>入力フォーム!I6</f>
        <v>0</v>
      </c>
      <c r="N8" s="95"/>
      <c r="O8" s="95"/>
      <c r="P8" s="95"/>
      <c r="Q8" s="95"/>
      <c r="R8" s="95"/>
      <c r="S8" s="95"/>
      <c r="T8" s="95"/>
      <c r="U8" s="95"/>
      <c r="V8" s="12"/>
    </row>
    <row r="9" spans="1:23" ht="18.75" customHeight="1">
      <c r="B9" s="2" t="s">
        <v>3</v>
      </c>
      <c r="E9" s="107">
        <f>入力フォーム!I18</f>
        <v>0</v>
      </c>
      <c r="F9" s="107"/>
      <c r="G9" s="107"/>
      <c r="H9" s="107"/>
      <c r="I9" s="107"/>
      <c r="K9" s="94" t="s">
        <v>2</v>
      </c>
      <c r="L9" s="8"/>
      <c r="M9" s="95">
        <f>入力フォーム!I7</f>
        <v>0</v>
      </c>
      <c r="N9" s="95"/>
      <c r="O9" s="95"/>
      <c r="P9" s="95"/>
      <c r="Q9" s="95"/>
      <c r="R9" s="95"/>
      <c r="S9" s="95"/>
      <c r="T9" s="95"/>
      <c r="U9" s="95"/>
      <c r="V9" s="95"/>
    </row>
    <row r="10" spans="1:23" ht="18.75" customHeight="1">
      <c r="B10" s="19"/>
      <c r="C10" s="19"/>
      <c r="D10" s="3"/>
      <c r="E10" s="93">
        <f>入力フォーム!I19</f>
        <v>0</v>
      </c>
      <c r="F10" s="93"/>
      <c r="G10" s="93"/>
      <c r="H10" s="93"/>
      <c r="I10" s="93"/>
      <c r="K10" s="94"/>
      <c r="L10" s="8"/>
      <c r="M10" s="95">
        <f>入力フォーム!I8</f>
        <v>0</v>
      </c>
      <c r="N10" s="95"/>
      <c r="O10" s="95"/>
      <c r="P10" s="95"/>
      <c r="Q10" s="95"/>
      <c r="R10" s="95"/>
      <c r="S10" s="95"/>
      <c r="T10" s="95"/>
      <c r="U10" s="95"/>
      <c r="V10" s="13"/>
    </row>
    <row r="11" spans="1:23" ht="21" customHeight="1">
      <c r="B11" s="96" t="s">
        <v>67</v>
      </c>
      <c r="C11" s="96"/>
      <c r="D11" s="3"/>
      <c r="E11" s="93" t="str">
        <f>IF(入力フォーム!I20="","担当者を入力して下さい！",入力フォーム!I20)</f>
        <v>担当者を入力して下さい！</v>
      </c>
      <c r="F11" s="93"/>
      <c r="G11" s="93"/>
      <c r="H11" s="93"/>
      <c r="I11" s="93"/>
      <c r="K11" s="2" t="s">
        <v>6</v>
      </c>
      <c r="L11" s="8"/>
      <c r="M11" s="95">
        <f>入力フォーム!I9</f>
        <v>0</v>
      </c>
      <c r="N11" s="95"/>
      <c r="O11" s="95"/>
      <c r="P11" s="95"/>
      <c r="Q11" s="95"/>
      <c r="R11" s="95"/>
      <c r="S11" s="7"/>
      <c r="T11" s="7"/>
      <c r="U11" s="2"/>
      <c r="V11" s="4" t="s">
        <v>5</v>
      </c>
    </row>
    <row r="12" spans="1:23" ht="21" customHeight="1">
      <c r="K12" s="2"/>
      <c r="L12" s="7"/>
      <c r="M12" s="95"/>
      <c r="N12" s="95"/>
      <c r="O12" s="95"/>
      <c r="P12" s="95"/>
      <c r="Q12" s="95"/>
      <c r="R12" s="95"/>
      <c r="S12" s="95"/>
      <c r="T12" s="7"/>
      <c r="U12" s="2"/>
      <c r="V12" s="4"/>
    </row>
    <row r="13" spans="1:23" ht="21" customHeight="1" thickBot="1">
      <c r="B13" s="20" t="str">
        <f>IF(G14&gt;50000,"税抜5万円を超える請求の為無効です！注文書の発行を依頼して下さい！","")</f>
        <v/>
      </c>
      <c r="K13" s="4"/>
      <c r="L13" s="7"/>
      <c r="M13" s="11"/>
      <c r="N13" s="11"/>
      <c r="O13" s="11"/>
      <c r="P13" s="11"/>
      <c r="Q13" s="11"/>
      <c r="R13" s="11"/>
      <c r="S13" s="11"/>
      <c r="T13" s="11"/>
      <c r="U13" s="4"/>
      <c r="V13" s="4"/>
    </row>
    <row r="14" spans="1:23" ht="24" customHeight="1">
      <c r="B14" s="108" t="s">
        <v>7</v>
      </c>
      <c r="C14" s="108"/>
      <c r="D14" s="108"/>
      <c r="E14" s="108"/>
      <c r="F14" s="108"/>
      <c r="G14" s="74">
        <f>G23</f>
        <v>0</v>
      </c>
      <c r="H14" s="109"/>
      <c r="I14" s="109"/>
      <c r="K14" s="110" t="s">
        <v>8</v>
      </c>
      <c r="L14" s="111"/>
      <c r="M14" s="111"/>
      <c r="N14" s="114">
        <f>IF(OR(G14="",G15=""),"",G14+G15)</f>
        <v>0</v>
      </c>
      <c r="O14" s="115"/>
      <c r="P14" s="115"/>
      <c r="Q14" s="115"/>
      <c r="R14" s="115"/>
      <c r="S14" s="115"/>
      <c r="T14" s="115"/>
      <c r="U14" s="116"/>
      <c r="V14" s="14"/>
    </row>
    <row r="15" spans="1:23" ht="24" customHeight="1" thickBot="1">
      <c r="B15" s="108" t="s">
        <v>16</v>
      </c>
      <c r="C15" s="108"/>
      <c r="D15" s="108"/>
      <c r="E15" s="108"/>
      <c r="F15" s="108"/>
      <c r="G15" s="74">
        <f>G14*0.1</f>
        <v>0</v>
      </c>
      <c r="H15" s="74"/>
      <c r="I15" s="74"/>
      <c r="K15" s="112"/>
      <c r="L15" s="113"/>
      <c r="M15" s="113"/>
      <c r="N15" s="117"/>
      <c r="O15" s="118"/>
      <c r="P15" s="118"/>
      <c r="Q15" s="118"/>
      <c r="R15" s="118"/>
      <c r="S15" s="118"/>
      <c r="T15" s="118"/>
      <c r="U15" s="119"/>
      <c r="V15" s="14"/>
    </row>
    <row r="16" spans="1:23" ht="21" customHeight="1"/>
    <row r="17" spans="2:21" ht="21" customHeight="1">
      <c r="K17" s="1" t="s">
        <v>72</v>
      </c>
    </row>
    <row r="18" spans="2:21" ht="21" customHeight="1">
      <c r="B18" s="81" t="s">
        <v>49</v>
      </c>
      <c r="C18" s="81"/>
      <c r="D18" s="81"/>
      <c r="E18" s="81"/>
      <c r="F18" s="81"/>
      <c r="G18" s="82" t="s">
        <v>9</v>
      </c>
      <c r="H18" s="83"/>
      <c r="I18" s="84"/>
      <c r="K18" s="85" t="s">
        <v>10</v>
      </c>
      <c r="L18" s="86"/>
      <c r="M18" s="85" t="s">
        <v>11</v>
      </c>
      <c r="N18" s="87"/>
      <c r="O18" s="86"/>
      <c r="P18" s="85" t="s">
        <v>69</v>
      </c>
      <c r="Q18" s="87"/>
      <c r="R18" s="86"/>
      <c r="S18" s="85" t="s">
        <v>70</v>
      </c>
      <c r="T18" s="87"/>
      <c r="U18" s="86"/>
    </row>
    <row r="19" spans="2:21" ht="21" customHeight="1">
      <c r="B19" s="124" t="str">
        <f>IF(入力フォーム!I25="","入力して下さい！",入力フォーム!I25)</f>
        <v>入力して下さい！</v>
      </c>
      <c r="C19" s="70"/>
      <c r="D19" s="70"/>
      <c r="E19" s="70"/>
      <c r="F19" s="70"/>
      <c r="G19" s="120">
        <f>+入力フォーム!V25</f>
        <v>0</v>
      </c>
      <c r="H19" s="121"/>
      <c r="I19" s="121"/>
      <c r="K19" s="75"/>
      <c r="L19" s="77"/>
      <c r="M19" s="75"/>
      <c r="N19" s="76"/>
      <c r="O19" s="77"/>
      <c r="P19" s="75"/>
      <c r="Q19" s="76"/>
      <c r="R19" s="77"/>
      <c r="S19" s="75"/>
      <c r="T19" s="76"/>
      <c r="U19" s="77"/>
    </row>
    <row r="20" spans="2:21" ht="21" customHeight="1">
      <c r="B20" s="70" t="str">
        <f>IF(入力フォーム!I26="","",入力フォーム!I26)</f>
        <v/>
      </c>
      <c r="C20" s="70"/>
      <c r="D20" s="70"/>
      <c r="E20" s="70"/>
      <c r="F20" s="70"/>
      <c r="G20" s="120" t="str">
        <f>IF(入力フォーム!V26="","",入力フォーム!V26)</f>
        <v/>
      </c>
      <c r="H20" s="121"/>
      <c r="I20" s="121"/>
      <c r="K20" s="78"/>
      <c r="L20" s="80"/>
      <c r="M20" s="78"/>
      <c r="N20" s="79"/>
      <c r="O20" s="80"/>
      <c r="P20" s="78"/>
      <c r="Q20" s="79"/>
      <c r="R20" s="80"/>
      <c r="S20" s="78"/>
      <c r="T20" s="79"/>
      <c r="U20" s="80"/>
    </row>
    <row r="21" spans="2:21" ht="21" customHeight="1">
      <c r="B21" s="70" t="str">
        <f>IF(入力フォーム!I27="","",入力フォーム!I27)</f>
        <v/>
      </c>
      <c r="C21" s="70"/>
      <c r="D21" s="70"/>
      <c r="E21" s="70"/>
      <c r="F21" s="70"/>
      <c r="G21" s="120" t="str">
        <f>IF(入力フォーム!V27="","",入力フォーム!V27)</f>
        <v/>
      </c>
      <c r="H21" s="121"/>
      <c r="I21" s="121"/>
      <c r="K21" s="98" t="s">
        <v>71</v>
      </c>
      <c r="L21" s="99"/>
      <c r="M21" s="99"/>
      <c r="N21" s="99"/>
      <c r="O21" s="99"/>
      <c r="P21" s="99"/>
      <c r="Q21" s="99"/>
      <c r="R21" s="99"/>
      <c r="S21" s="99"/>
      <c r="T21" s="99"/>
      <c r="U21" s="100"/>
    </row>
    <row r="22" spans="2:21" ht="21" customHeight="1" thickBot="1">
      <c r="B22" s="72" t="str">
        <f>IF(入力フォーム!I28="","",入力フォーム!I28)</f>
        <v/>
      </c>
      <c r="C22" s="72"/>
      <c r="D22" s="72"/>
      <c r="E22" s="72"/>
      <c r="F22" s="72"/>
      <c r="G22" s="122" t="str">
        <f>IF(入力フォーム!V28="","",入力フォーム!V28)</f>
        <v/>
      </c>
      <c r="H22" s="123"/>
      <c r="I22" s="123"/>
      <c r="K22" s="101"/>
      <c r="L22" s="102"/>
      <c r="M22" s="102"/>
      <c r="N22" s="102"/>
      <c r="O22" s="102"/>
      <c r="P22" s="102"/>
      <c r="Q22" s="102"/>
      <c r="R22" s="102"/>
      <c r="S22" s="102"/>
      <c r="T22" s="102"/>
      <c r="U22" s="103"/>
    </row>
    <row r="23" spans="2:21" ht="21" customHeight="1" thickTop="1">
      <c r="B23" s="68" t="s">
        <v>55</v>
      </c>
      <c r="C23" s="68"/>
      <c r="D23" s="68"/>
      <c r="E23" s="68"/>
      <c r="F23" s="68"/>
      <c r="G23" s="69">
        <f>SUM(G19:I22)</f>
        <v>0</v>
      </c>
      <c r="H23" s="69"/>
      <c r="I23" s="69"/>
      <c r="K23" s="104"/>
      <c r="L23" s="105"/>
      <c r="M23" s="105"/>
      <c r="N23" s="105"/>
      <c r="O23" s="105"/>
      <c r="P23" s="105"/>
      <c r="Q23" s="105"/>
      <c r="R23" s="105"/>
      <c r="S23" s="105"/>
      <c r="T23" s="105"/>
      <c r="U23" s="106"/>
    </row>
    <row r="25" spans="2:21" ht="18.75" customHeight="1">
      <c r="B25" s="1" t="s">
        <v>12</v>
      </c>
      <c r="C25" s="1" t="s">
        <v>83</v>
      </c>
    </row>
    <row r="26" spans="2:21" ht="18.75" customHeight="1">
      <c r="C26" s="1" t="s">
        <v>60</v>
      </c>
    </row>
    <row r="27" spans="2:21" ht="18.75" customHeight="1">
      <c r="C27" s="1" t="s">
        <v>62</v>
      </c>
    </row>
    <row r="28" spans="2:21" ht="18.75" customHeight="1">
      <c r="C28" s="1" t="s">
        <v>13</v>
      </c>
    </row>
    <row r="29" spans="2:21" ht="18.75" customHeight="1">
      <c r="C29" s="15"/>
      <c r="T29" s="1" t="s">
        <v>84</v>
      </c>
    </row>
  </sheetData>
  <sheetProtection algorithmName="SHA-512" hashValue="ocsoRXFYf1BexA+J2AZ1rJ+Ucc9GrA/Hx4NTHdwEOG8PXILgfFRzJObod615wNm5OzLC43VYOGvDlNjJSrEPBQ==" saltValue="eILNeJJDhmCMzJH1Cg+QgA==" spinCount="100000" sheet="1" selectLockedCells="1" selectUnlockedCells="1"/>
  <mergeCells count="45">
    <mergeCell ref="E11:I11"/>
    <mergeCell ref="B23:F23"/>
    <mergeCell ref="G23:I23"/>
    <mergeCell ref="B21:F21"/>
    <mergeCell ref="G21:I21"/>
    <mergeCell ref="B22:F22"/>
    <mergeCell ref="G22:I22"/>
    <mergeCell ref="K21:U23"/>
    <mergeCell ref="S19:U20"/>
    <mergeCell ref="B20:F20"/>
    <mergeCell ref="G20:I20"/>
    <mergeCell ref="B18:F18"/>
    <mergeCell ref="G18:I18"/>
    <mergeCell ref="K18:L18"/>
    <mergeCell ref="M18:O18"/>
    <mergeCell ref="P18:R18"/>
    <mergeCell ref="S18:U18"/>
    <mergeCell ref="B19:F19"/>
    <mergeCell ref="G19:I19"/>
    <mergeCell ref="K19:L20"/>
    <mergeCell ref="M19:O20"/>
    <mergeCell ref="P19:R20"/>
    <mergeCell ref="M12:S12"/>
    <mergeCell ref="B14:F14"/>
    <mergeCell ref="G14:I14"/>
    <mergeCell ref="K14:M15"/>
    <mergeCell ref="N14:U15"/>
    <mergeCell ref="B15:F15"/>
    <mergeCell ref="G15:I15"/>
    <mergeCell ref="M11:R11"/>
    <mergeCell ref="S1:V1"/>
    <mergeCell ref="A2:V2"/>
    <mergeCell ref="S4:V4"/>
    <mergeCell ref="K6:L6"/>
    <mergeCell ref="B7:C7"/>
    <mergeCell ref="E7:I7"/>
    <mergeCell ref="K7:K8"/>
    <mergeCell ref="M7:V7"/>
    <mergeCell ref="M8:U8"/>
    <mergeCell ref="E9:I9"/>
    <mergeCell ref="K9:K10"/>
    <mergeCell ref="M9:V9"/>
    <mergeCell ref="E10:I10"/>
    <mergeCell ref="M10:U10"/>
    <mergeCell ref="B11:C11"/>
  </mergeCells>
  <phoneticPr fontId="1"/>
  <pageMargins left="0.9055118110236221" right="0.70866141732283472" top="0.74803149606299213" bottom="0.27559055118110237" header="0.31496062992125984" footer="0.19685039370078741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入力例_入力フォーム</vt:lpstr>
      <vt:lpstr>入力例_請求書</vt:lpstr>
      <vt:lpstr>入力フォーム</vt:lpstr>
      <vt:lpstr>請求書(インボイス対応)</vt:lpstr>
      <vt:lpstr>請求書(インボイス非対応) </vt:lpstr>
      <vt:lpstr>'請求書(インボイス対応)'!Print_Area</vt:lpstr>
      <vt:lpstr>'請求書(インボイス非対応) '!Print_Area</vt:lpstr>
      <vt:lpstr>入力フォーム!Print_Area</vt:lpstr>
      <vt:lpstr>入力例_請求書!Print_Area</vt:lpstr>
      <vt:lpstr>入力例_入力フォーム!Print_Area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弘栄システムエンジ 小工事請求書 Ver.1.05</dc:title>
  <dc:subject/>
  <dc:creator/>
  <cp:keywords/>
  <dc:description/>
  <cp:lastModifiedBy>由宜 小林</cp:lastModifiedBy>
  <cp:revision/>
  <cp:lastPrinted>2026-06-01T00:46:32Z</cp:lastPrinted>
  <dcterms:created xsi:type="dcterms:W3CDTF">2022-06-01T06:58:52Z</dcterms:created>
  <dcterms:modified xsi:type="dcterms:W3CDTF">2026-06-01T09:27:46Z</dcterms:modified>
  <cp:category/>
  <cp:contentStatus/>
</cp:coreProperties>
</file>