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x6/Desktop/"/>
    </mc:Choice>
  </mc:AlternateContent>
  <xr:revisionPtr revIDLastSave="0" documentId="13_ncr:1_{B499E463-6633-5F43-9BBF-B4994238F648}" xr6:coauthVersionLast="47" xr6:coauthVersionMax="47" xr10:uidLastSave="{00000000-0000-0000-0000-000000000000}"/>
  <bookViews>
    <workbookView xWindow="4900" yWindow="1140" windowWidth="38400" windowHeight="19480" activeTab="2" xr2:uid="{ECEFB64B-E19C-4853-A928-8C61BE98837C}"/>
  </bookViews>
  <sheets>
    <sheet name="入力例_入力フォーム" sheetId="6" r:id="rId1"/>
    <sheet name="入力例_請求書" sheetId="7" r:id="rId2"/>
    <sheet name="入力フォーム" sheetId="3" r:id="rId3"/>
    <sheet name="請求書(インボイス対応)" sheetId="1" r:id="rId4"/>
    <sheet name="請求書(インボイス非対応)" sheetId="4" r:id="rId5"/>
  </sheets>
  <definedNames>
    <definedName name="_xlnm.Print_Area" localSheetId="3">'請求書(インボイス対応)'!$A$1:$U$28</definedName>
    <definedName name="_xlnm.Print_Area" localSheetId="4">'請求書(インボイス非対応)'!$A$2:$U$28</definedName>
    <definedName name="_xlnm.Print_Area" localSheetId="2">入力フォーム!$A$1:$AQ$32</definedName>
    <definedName name="_xlnm.Print_Area" localSheetId="1">入力例_請求書!$A$1:$Z$27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4" l="1"/>
  <c r="E10" i="4"/>
  <c r="E9" i="4"/>
  <c r="E8" i="4"/>
  <c r="E7" i="4"/>
  <c r="E7" i="1"/>
  <c r="E9" i="1"/>
  <c r="E8" i="1"/>
  <c r="U17" i="3"/>
  <c r="E11" i="1" l="1"/>
  <c r="E10" i="1" l="1"/>
  <c r="U21" i="3"/>
  <c r="L11" i="4"/>
  <c r="U7" i="3"/>
  <c r="L10" i="4"/>
  <c r="L9" i="4"/>
  <c r="L8" i="4"/>
  <c r="L7" i="4"/>
  <c r="L12" i="1"/>
  <c r="L11" i="1"/>
  <c r="L10" i="1"/>
  <c r="L9" i="1"/>
  <c r="L8" i="1"/>
  <c r="L7" i="1"/>
  <c r="U9" i="3"/>
  <c r="U5" i="3"/>
  <c r="F21" i="4"/>
  <c r="F20" i="4"/>
  <c r="F19" i="4"/>
  <c r="F18" i="4"/>
  <c r="Q4" i="4"/>
  <c r="U28" i="3"/>
  <c r="U27" i="3"/>
  <c r="U26" i="3"/>
  <c r="U25" i="3"/>
  <c r="U20" i="3"/>
  <c r="U18" i="3"/>
  <c r="U16" i="3"/>
  <c r="Q4" i="1"/>
  <c r="F22" i="1"/>
  <c r="F21" i="1"/>
  <c r="F20" i="1"/>
  <c r="F19" i="1"/>
  <c r="H19" i="4" l="1"/>
  <c r="H20" i="4"/>
  <c r="F22" i="4"/>
  <c r="F13" i="4" s="1"/>
  <c r="F14" i="4" s="1"/>
  <c r="M13" i="4" s="1"/>
  <c r="C3" i="4" s="1"/>
  <c r="H20" i="1"/>
  <c r="F23" i="1"/>
  <c r="F14" i="1" s="1"/>
  <c r="F15" i="1" s="1"/>
  <c r="H21" i="1" l="1"/>
  <c r="M14" i="1" l="1"/>
  <c r="C3" i="1" s="1"/>
</calcChain>
</file>

<file path=xl/sharedStrings.xml><?xml version="1.0" encoding="utf-8"?>
<sst xmlns="http://schemas.openxmlformats.org/spreadsheetml/2006/main" count="209" uniqueCount="98">
  <si>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1"/>
  </si>
  <si>
    <t>請求者</t>
    <rPh sb="0" eb="2">
      <t>セイキュウ</t>
    </rPh>
    <rPh sb="2" eb="3">
      <t>シャ</t>
    </rPh>
    <phoneticPr fontId="1"/>
  </si>
  <si>
    <t>住所</t>
    <rPh sb="0" eb="2">
      <t>ジュウショ</t>
    </rPh>
    <phoneticPr fontId="1"/>
  </si>
  <si>
    <t>工事名</t>
    <rPh sb="0" eb="2">
      <t>コウジ</t>
    </rPh>
    <rPh sb="2" eb="3">
      <t>メイ</t>
    </rPh>
    <phoneticPr fontId="1"/>
  </si>
  <si>
    <t>氏名</t>
    <rPh sb="0" eb="2">
      <t>シメイ</t>
    </rPh>
    <phoneticPr fontId="1"/>
  </si>
  <si>
    <t>㊞</t>
    <phoneticPr fontId="1"/>
  </si>
  <si>
    <t>発注番号</t>
    <rPh sb="0" eb="2">
      <t>ハッチュウ</t>
    </rPh>
    <rPh sb="2" eb="4">
      <t>バンゴウ</t>
    </rPh>
    <phoneticPr fontId="1"/>
  </si>
  <si>
    <t>TEL</t>
    <phoneticPr fontId="1"/>
  </si>
  <si>
    <t>今回請求額（税抜）</t>
    <rPh sb="0" eb="2">
      <t>コンカイ</t>
    </rPh>
    <rPh sb="2" eb="5">
      <t>セイキュウガク</t>
    </rPh>
    <rPh sb="6" eb="8">
      <t>ゼイヌ</t>
    </rPh>
    <phoneticPr fontId="1"/>
  </si>
  <si>
    <t>今回請求額
（税込）</t>
    <rPh sb="0" eb="2">
      <t>コンカイ</t>
    </rPh>
    <rPh sb="2" eb="5">
      <t>セイキュウガク</t>
    </rPh>
    <rPh sb="7" eb="9">
      <t>ゼイコミ</t>
    </rPh>
    <phoneticPr fontId="1"/>
  </si>
  <si>
    <t>金額（税抜）</t>
    <rPh sb="0" eb="2">
      <t>キンガク</t>
    </rPh>
    <rPh sb="3" eb="5">
      <t>ゼイヌキ</t>
    </rPh>
    <phoneticPr fontId="1"/>
  </si>
  <si>
    <t>出来高％</t>
    <rPh sb="0" eb="3">
      <t>デキダ</t>
    </rPh>
    <phoneticPr fontId="1"/>
  </si>
  <si>
    <t>担当者査定</t>
    <rPh sb="0" eb="3">
      <t>タントウシャ</t>
    </rPh>
    <rPh sb="3" eb="5">
      <t>サテイ</t>
    </rPh>
    <phoneticPr fontId="1"/>
  </si>
  <si>
    <t>承認</t>
    <rPh sb="0" eb="2">
      <t>ショウニン</t>
    </rPh>
    <phoneticPr fontId="1"/>
  </si>
  <si>
    <t>①</t>
    <phoneticPr fontId="1"/>
  </si>
  <si>
    <t>契約金額</t>
    <rPh sb="0" eb="4">
      <t>ケイヤクキンガク</t>
    </rPh>
    <phoneticPr fontId="1"/>
  </si>
  <si>
    <t>-</t>
    <phoneticPr fontId="1"/>
  </si>
  <si>
    <t>②</t>
    <phoneticPr fontId="1"/>
  </si>
  <si>
    <t>今回迄出来高額</t>
    <rPh sb="0" eb="2">
      <t>コンカイ</t>
    </rPh>
    <rPh sb="2" eb="3">
      <t>マデ</t>
    </rPh>
    <rPh sb="3" eb="6">
      <t>デキダ</t>
    </rPh>
    <rPh sb="6" eb="7">
      <t>ガク</t>
    </rPh>
    <phoneticPr fontId="1"/>
  </si>
  <si>
    <t>③</t>
    <phoneticPr fontId="1"/>
  </si>
  <si>
    <t>前回迄出来高額</t>
    <rPh sb="0" eb="2">
      <t>ゼンカイ</t>
    </rPh>
    <rPh sb="2" eb="3">
      <t>マデ</t>
    </rPh>
    <rPh sb="3" eb="5">
      <t>デキ</t>
    </rPh>
    <rPh sb="5" eb="7">
      <t>コウガク</t>
    </rPh>
    <rPh sb="6" eb="7">
      <t>ガク</t>
    </rPh>
    <phoneticPr fontId="1"/>
  </si>
  <si>
    <t>④</t>
    <phoneticPr fontId="1"/>
  </si>
  <si>
    <t>前回入金額</t>
    <rPh sb="0" eb="2">
      <t>ゼンカイ</t>
    </rPh>
    <rPh sb="2" eb="5">
      <t>ニュウキンガク</t>
    </rPh>
    <phoneticPr fontId="1"/>
  </si>
  <si>
    <t>②-④</t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</si>
  <si>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</si>
  <si>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（注）</t>
    <rPh sb="1" eb="2">
      <t>チュウ</t>
    </rPh>
    <phoneticPr fontId="1"/>
  </si>
  <si>
    <r>
      <t>1.</t>
    </r>
    <r>
      <rPr>
        <b/>
        <sz val="11"/>
        <color theme="1"/>
        <rFont val="ＭＳ 明朝"/>
        <family val="1"/>
        <charset val="128"/>
      </rPr>
      <t>毎月20日締、25日必着、</t>
    </r>
    <r>
      <rPr>
        <sz val="11"/>
        <color theme="1"/>
        <rFont val="ＭＳ 明朝"/>
        <family val="1"/>
        <charset val="128"/>
      </rPr>
      <t>翌月15日支払いとなります。請求書・請書が必着日を過ぎたものは翌月処理と致します。</t>
    </r>
    <rPh sb="2" eb="4">
      <t>マイツキ</t>
    </rPh>
    <rPh sb="6" eb="7">
      <t>ニチ</t>
    </rPh>
    <rPh sb="7" eb="8">
      <t>シメ</t>
    </rPh>
    <rPh sb="11" eb="12">
      <t>ニチ</t>
    </rPh>
    <rPh sb="12" eb="14">
      <t>ヒッチャク</t>
    </rPh>
    <rPh sb="15" eb="17">
      <t>ヨクゲツ</t>
    </rPh>
    <rPh sb="19" eb="20">
      <t>ニチ</t>
    </rPh>
    <rPh sb="20" eb="22">
      <t>シハラ</t>
    </rPh>
    <rPh sb="29" eb="32">
      <t>セイキュウ</t>
    </rPh>
    <rPh sb="33" eb="35">
      <t>ウケ</t>
    </rPh>
    <rPh sb="36" eb="39">
      <t>ヒッチャクビ</t>
    </rPh>
    <rPh sb="40" eb="41">
      <t>ス</t>
    </rPh>
    <rPh sb="46" eb="48">
      <t>ヨクゲツ</t>
    </rPh>
    <rPh sb="48" eb="50">
      <t>ショリ</t>
    </rPh>
    <rPh sb="51" eb="52">
      <t>イタ</t>
    </rPh>
    <phoneticPr fontId="1"/>
  </si>
  <si>
    <r>
      <t>2.請求書は</t>
    </r>
    <r>
      <rPr>
        <b/>
        <sz val="11"/>
        <color theme="1"/>
        <rFont val="ＭＳ 明朝"/>
        <family val="1"/>
        <charset val="128"/>
      </rPr>
      <t>発注番号別</t>
    </r>
    <r>
      <rPr>
        <sz val="11"/>
        <color theme="1"/>
        <rFont val="ＭＳ 明朝"/>
        <family val="1"/>
        <charset val="128"/>
      </rPr>
      <t>に作成して下さい。複数件まとめて記入した請求書は無効と致します。</t>
    </r>
    <rPh sb="2" eb="5">
      <t>セイキュウショ</t>
    </rPh>
    <rPh sb="6" eb="8">
      <t>ハッチュウ</t>
    </rPh>
    <rPh sb="8" eb="10">
      <t>バンゴウ</t>
    </rPh>
    <rPh sb="10" eb="11">
      <t>ベツ</t>
    </rPh>
    <rPh sb="12" eb="14">
      <t>サクセイ</t>
    </rPh>
    <rPh sb="16" eb="19">
      <t>クダ</t>
    </rPh>
    <rPh sb="20" eb="23">
      <t>フクスウケン</t>
    </rPh>
    <rPh sb="27" eb="29">
      <t>キニュウ</t>
    </rPh>
    <rPh sb="31" eb="34">
      <t>セイキュウ</t>
    </rPh>
    <rPh sb="35" eb="37">
      <t>ムコウ</t>
    </rPh>
    <rPh sb="38" eb="39">
      <t>イタ</t>
    </rPh>
    <phoneticPr fontId="1"/>
  </si>
  <si>
    <t>4.税抜5万円以下の請求の際は、弘栄現場担当者より発行される発注番号を記入して下さい。</t>
    <rPh sb="2" eb="4">
      <t>ゼイヌキ</t>
    </rPh>
    <rPh sb="5" eb="6">
      <t>マン</t>
    </rPh>
    <rPh sb="6" eb="7">
      <t>エン</t>
    </rPh>
    <rPh sb="7" eb="9">
      <t>イカ</t>
    </rPh>
    <rPh sb="10" eb="12">
      <t>セイキュウ</t>
    </rPh>
    <rPh sb="13" eb="14">
      <t>サイ</t>
    </rPh>
    <rPh sb="16" eb="18">
      <t>コウエイ</t>
    </rPh>
    <rPh sb="18" eb="20">
      <t>ゲンバ</t>
    </rPh>
    <rPh sb="20" eb="23">
      <t>タン</t>
    </rPh>
    <rPh sb="25" eb="27">
      <t>ハッ</t>
    </rPh>
    <rPh sb="30" eb="32">
      <t>ハッチュウ</t>
    </rPh>
    <rPh sb="32" eb="34">
      <t>バンゴウ</t>
    </rPh>
    <rPh sb="35" eb="37">
      <t>キニュウ</t>
    </rPh>
    <rPh sb="39" eb="42">
      <t>クダ</t>
    </rPh>
    <phoneticPr fontId="1"/>
  </si>
  <si>
    <t>登録番号</t>
    <rPh sb="0" eb="4">
      <t>トウロクバンゴウ</t>
    </rPh>
    <phoneticPr fontId="1"/>
  </si>
  <si>
    <t>消費税額（10%）</t>
    <rPh sb="0" eb="3">
      <t>ショウヒゼイ</t>
    </rPh>
    <rPh sb="3" eb="4">
      <t>ガク</t>
    </rPh>
    <phoneticPr fontId="1"/>
  </si>
  <si>
    <t>請求書入力フォーム</t>
    <rPh sb="0" eb="3">
      <t>セイキュウショ</t>
    </rPh>
    <rPh sb="3" eb="5">
      <t>ニュウリョク</t>
    </rPh>
    <phoneticPr fontId="1"/>
  </si>
  <si>
    <t>請求日</t>
    <rPh sb="0" eb="3">
      <t>セイキュウビ</t>
    </rPh>
    <phoneticPr fontId="1"/>
  </si>
  <si>
    <t>発注番号</t>
    <rPh sb="0" eb="4">
      <t>ハッチュウバンゴウ</t>
    </rPh>
    <phoneticPr fontId="1"/>
  </si>
  <si>
    <t>電話番号</t>
    <rPh sb="0" eb="4">
      <t>デンワバンゴウ</t>
    </rPh>
    <phoneticPr fontId="1"/>
  </si>
  <si>
    <t>【工事情報】</t>
    <rPh sb="1" eb="3">
      <t>コウジ</t>
    </rPh>
    <rPh sb="3" eb="5">
      <t>ジョウホウ</t>
    </rPh>
    <phoneticPr fontId="1"/>
  </si>
  <si>
    <t>【会社情報】</t>
    <rPh sb="1" eb="3">
      <t>カイシャ</t>
    </rPh>
    <rPh sb="3" eb="5">
      <t>ジョウホウ</t>
    </rPh>
    <phoneticPr fontId="1"/>
  </si>
  <si>
    <t>【請求情報】</t>
    <rPh sb="1" eb="5">
      <t>セイキュウジョウホウ</t>
    </rPh>
    <phoneticPr fontId="1"/>
  </si>
  <si>
    <t>契約金額(税別)</t>
    <rPh sb="0" eb="4">
      <t>ケイヤクキンガク</t>
    </rPh>
    <rPh sb="5" eb="7">
      <t>ゼイベツ</t>
    </rPh>
    <phoneticPr fontId="1"/>
  </si>
  <si>
    <t>今回迄出来高額(税別)</t>
    <rPh sb="0" eb="3">
      <t>コンカイマデ</t>
    </rPh>
    <rPh sb="3" eb="6">
      <t>デキダカ</t>
    </rPh>
    <rPh sb="6" eb="7">
      <t>ガク</t>
    </rPh>
    <rPh sb="8" eb="10">
      <t>ゼイベツ</t>
    </rPh>
    <phoneticPr fontId="1"/>
  </si>
  <si>
    <t>前回迄出来高額(税別)</t>
    <rPh sb="0" eb="2">
      <t>ゼンカイ</t>
    </rPh>
    <rPh sb="2" eb="3">
      <t>マデ</t>
    </rPh>
    <rPh sb="3" eb="6">
      <t>デキダカ</t>
    </rPh>
    <rPh sb="6" eb="7">
      <t>ガク</t>
    </rPh>
    <rPh sb="8" eb="10">
      <t>ゼイベツ</t>
    </rPh>
    <phoneticPr fontId="1"/>
  </si>
  <si>
    <t>前回入金額</t>
    <rPh sb="0" eb="2">
      <t>ゼンカイ</t>
    </rPh>
    <rPh sb="2" eb="4">
      <t>ニュウキン</t>
    </rPh>
    <rPh sb="4" eb="5">
      <t>ガク</t>
    </rPh>
    <phoneticPr fontId="1"/>
  </si>
  <si>
    <t>㊞</t>
    <phoneticPr fontId="1"/>
  </si>
  <si>
    <t>工事名②</t>
    <rPh sb="0" eb="3">
      <t>コウジメイ</t>
    </rPh>
    <phoneticPr fontId="1"/>
  </si>
  <si>
    <t>工事名①</t>
    <rPh sb="0" eb="3">
      <t>コウジメイ</t>
    </rPh>
    <phoneticPr fontId="1"/>
  </si>
  <si>
    <t>住所①</t>
    <rPh sb="0" eb="2">
      <t>ジュウショ</t>
    </rPh>
    <phoneticPr fontId="1"/>
  </si>
  <si>
    <t>住所②</t>
    <rPh sb="0" eb="2">
      <t>ジュウショ</t>
    </rPh>
    <phoneticPr fontId="1"/>
  </si>
  <si>
    <t>会社名①</t>
    <rPh sb="0" eb="3">
      <t>カイシャメイ</t>
    </rPh>
    <phoneticPr fontId="1"/>
  </si>
  <si>
    <t>会社名②</t>
    <rPh sb="0" eb="3">
      <t>カイシャメイ</t>
    </rPh>
    <phoneticPr fontId="1"/>
  </si>
  <si>
    <t>登録番号(インボイス)</t>
    <rPh sb="0" eb="4">
      <t>トウロクバンゴウ</t>
    </rPh>
    <phoneticPr fontId="1"/>
  </si>
  <si>
    <t>◆インボイス未対応の場合は空欄</t>
    <rPh sb="6" eb="9">
      <t>ミタイオウ</t>
    </rPh>
    <rPh sb="10" eb="12">
      <t>バアイ</t>
    </rPh>
    <rPh sb="13" eb="15">
      <t>クウラン</t>
    </rPh>
    <phoneticPr fontId="1"/>
  </si>
  <si>
    <t>◆ハイフンも含めて入力</t>
    <rPh sb="6" eb="7">
      <t>フク</t>
    </rPh>
    <rPh sb="9" eb="11">
      <t>ニュウリョク</t>
    </rPh>
    <phoneticPr fontId="1"/>
  </si>
  <si>
    <t>◆数字のみ入力すると自動でカンマと円マーク表示</t>
    <rPh sb="1" eb="3">
      <t>スウジ</t>
    </rPh>
    <rPh sb="5" eb="7">
      <t>ニュウリョク</t>
    </rPh>
    <rPh sb="10" eb="12">
      <t>ジドウ</t>
    </rPh>
    <rPh sb="17" eb="18">
      <t>エン</t>
    </rPh>
    <rPh sb="21" eb="23">
      <t>ヒョウジ</t>
    </rPh>
    <phoneticPr fontId="1"/>
  </si>
  <si>
    <t>◆17文字を越える場合は会社名②を使用</t>
    <rPh sb="3" eb="5">
      <t>モジ</t>
    </rPh>
    <rPh sb="6" eb="7">
      <t>コ</t>
    </rPh>
    <rPh sb="9" eb="11">
      <t>バアイ</t>
    </rPh>
    <rPh sb="12" eb="15">
      <t>カイシャメイ</t>
    </rPh>
    <rPh sb="17" eb="19">
      <t>シヨウ</t>
    </rPh>
    <phoneticPr fontId="1"/>
  </si>
  <si>
    <t>◆17文字を越える場合は住所②を使用</t>
    <rPh sb="3" eb="5">
      <t>モジ</t>
    </rPh>
    <rPh sb="6" eb="7">
      <t>コ</t>
    </rPh>
    <rPh sb="9" eb="11">
      <t>バアイ</t>
    </rPh>
    <rPh sb="12" eb="14">
      <t>ジュウショ</t>
    </rPh>
    <rPh sb="16" eb="18">
      <t>シヨウ</t>
    </rPh>
    <phoneticPr fontId="1"/>
  </si>
  <si>
    <t>◆17文字を越える場合は工事名②を使用</t>
    <rPh sb="3" eb="5">
      <t>モジ</t>
    </rPh>
    <rPh sb="6" eb="7">
      <t>コ</t>
    </rPh>
    <rPh sb="9" eb="11">
      <t>バアイ</t>
    </rPh>
    <rPh sb="12" eb="15">
      <t>コウジメイ</t>
    </rPh>
    <rPh sb="17" eb="19">
      <t>シヨウ</t>
    </rPh>
    <phoneticPr fontId="1"/>
  </si>
  <si>
    <t>◆西暦〇〇〇〇/〇〇/○○形式で入力</t>
    <rPh sb="1" eb="3">
      <t>セイレキ</t>
    </rPh>
    <rPh sb="13" eb="15">
      <t>ケイシキ</t>
    </rPh>
    <rPh sb="16" eb="18">
      <t>ニュウリョク</t>
    </rPh>
    <phoneticPr fontId="1"/>
  </si>
  <si>
    <t>◆初回請求の場合は”0”と入力してください</t>
    <phoneticPr fontId="1"/>
  </si>
  <si>
    <t>◆０円の場合も”0”と入力してください</t>
    <rPh sb="2" eb="3">
      <t>エン</t>
    </rPh>
    <rPh sb="4" eb="6">
      <t>バアイ</t>
    </rPh>
    <rPh sb="11" eb="13">
      <t>ニュウリョク</t>
    </rPh>
    <phoneticPr fontId="1"/>
  </si>
  <si>
    <t>〇〇〇設備株式会社</t>
  </si>
  <si>
    <t>〇〇〇設備株式会社</t>
    <rPh sb="3" eb="5">
      <t>セツビ</t>
    </rPh>
    <rPh sb="5" eb="9">
      <t>カブシキガイシャ</t>
    </rPh>
    <phoneticPr fontId="1"/>
  </si>
  <si>
    <t>山形市〇〇1丁目〇-〇〇</t>
  </si>
  <si>
    <t>山形市〇〇1丁目〇-〇〇</t>
    <rPh sb="0" eb="3">
      <t>ヤマガタシ</t>
    </rPh>
    <rPh sb="6" eb="8">
      <t>チョウメ</t>
    </rPh>
    <phoneticPr fontId="1"/>
  </si>
  <si>
    <t>023-123-4567</t>
  </si>
  <si>
    <t>023-123-4567</t>
    <phoneticPr fontId="1"/>
  </si>
  <si>
    <t>○○○○設備工事</t>
  </si>
  <si>
    <t>○○○○設備工事</t>
    <rPh sb="4" eb="8">
      <t>セツビコウジ</t>
    </rPh>
    <phoneticPr fontId="1"/>
  </si>
  <si>
    <t>T0000123456789</t>
  </si>
  <si>
    <t>T0000123456789</t>
    <phoneticPr fontId="1"/>
  </si>
  <si>
    <r>
      <rPr>
        <sz val="11"/>
        <color rgb="FFFF0000"/>
        <rFont val="Segoe UI Symbol"/>
        <family val="3"/>
      </rPr>
      <t>⚠</t>
    </r>
    <r>
      <rPr>
        <sz val="11"/>
        <color rgb="FFFF0000"/>
        <rFont val="Meiryo UI"/>
        <family val="3"/>
        <charset val="128"/>
      </rPr>
      <t>請求書シートは編集できません。</t>
    </r>
    <rPh sb="1" eb="4">
      <t>セイキュウショ</t>
    </rPh>
    <rPh sb="8" eb="10">
      <t>ヘンシュウ</t>
    </rPh>
    <phoneticPr fontId="1"/>
  </si>
  <si>
    <r>
      <rPr>
        <b/>
        <sz val="14"/>
        <color rgb="FFFF0000"/>
        <rFont val="Segoe UI Symbol"/>
        <family val="3"/>
      </rPr>
      <t>⚠</t>
    </r>
    <r>
      <rPr>
        <b/>
        <sz val="14"/>
        <color rgb="FFFF0000"/>
        <rFont val="Meiryo UI"/>
        <family val="3"/>
        <charset val="128"/>
      </rPr>
      <t>必須項目が全て入力されているか確認お願いいたします</t>
    </r>
    <rPh sb="1" eb="3">
      <t>ヒッス</t>
    </rPh>
    <rPh sb="3" eb="5">
      <t>コウモク</t>
    </rPh>
    <rPh sb="6" eb="7">
      <t>スベ</t>
    </rPh>
    <rPh sb="8" eb="10">
      <t>ニュウリョク</t>
    </rPh>
    <rPh sb="16" eb="18">
      <t>カクニン</t>
    </rPh>
    <rPh sb="19" eb="20">
      <t>ネガ</t>
    </rPh>
    <phoneticPr fontId="1"/>
  </si>
  <si>
    <t>請求日</t>
    <rPh sb="0" eb="2">
      <t>セイキュウ</t>
    </rPh>
    <rPh sb="2" eb="3">
      <t>ビ</t>
    </rPh>
    <phoneticPr fontId="1"/>
  </si>
  <si>
    <t>請　求　書　（外 注）</t>
    <rPh sb="0" eb="1">
      <t>ショウ</t>
    </rPh>
    <rPh sb="2" eb="3">
      <t>モトム</t>
    </rPh>
    <rPh sb="4" eb="5">
      <t>ショ</t>
    </rPh>
    <rPh sb="7" eb="8">
      <t>ソト</t>
    </rPh>
    <rPh sb="9" eb="10">
      <t>チュウ</t>
    </rPh>
    <phoneticPr fontId="1"/>
  </si>
  <si>
    <t>請求書を作成する場合は「入力フォーム」よりお願いいたします</t>
    <rPh sb="0" eb="3">
      <t>セイキュウショ</t>
    </rPh>
    <rPh sb="4" eb="6">
      <t>サクセイ</t>
    </rPh>
    <rPh sb="8" eb="10">
      <t>バアイ</t>
    </rPh>
    <rPh sb="12" eb="14">
      <t>ニュウリョク</t>
    </rPh>
    <rPh sb="22" eb="23">
      <t>ネガ</t>
    </rPh>
    <phoneticPr fontId="1"/>
  </si>
  <si>
    <t>株式会社弘栄システムエンジ　御中</t>
    <rPh sb="0" eb="4">
      <t>カブシ</t>
    </rPh>
    <rPh sb="4" eb="5">
      <t>ヒロシ</t>
    </rPh>
    <rPh sb="5" eb="6">
      <t>エイ</t>
    </rPh>
    <rPh sb="14" eb="16">
      <t>オンチュウ</t>
    </rPh>
    <phoneticPr fontId="1"/>
  </si>
  <si>
    <t>株式会社弘栄システムエンジ　御中</t>
    <rPh sb="0" eb="4">
      <t>カブシ</t>
    </rPh>
    <rPh sb="4" eb="6">
      <t>コウエイ</t>
    </rPh>
    <rPh sb="14" eb="16">
      <t>オンチュウ</t>
    </rPh>
    <phoneticPr fontId="1"/>
  </si>
  <si>
    <t>弘栄システムエンジ記入欄</t>
    <rPh sb="0" eb="2">
      <t>コウエイ</t>
    </rPh>
    <rPh sb="9" eb="12">
      <t>キニュウラン</t>
    </rPh>
    <phoneticPr fontId="1"/>
  </si>
  <si>
    <t>version1.01</t>
    <phoneticPr fontId="1"/>
  </si>
  <si>
    <t>請求書入力フォーム</t>
    <phoneticPr fontId="1"/>
  </si>
  <si>
    <t>工事部①</t>
    <rPh sb="0" eb="3">
      <t>コウジブ</t>
    </rPh>
    <phoneticPr fontId="1"/>
  </si>
  <si>
    <t>工事部②</t>
    <rPh sb="0" eb="3">
      <t>コウジブ</t>
    </rPh>
    <phoneticPr fontId="1"/>
  </si>
  <si>
    <t>担当者</t>
    <rPh sb="0" eb="3">
      <t>タントウシャ</t>
    </rPh>
    <phoneticPr fontId="1"/>
  </si>
  <si>
    <t>弊社担当者</t>
    <rPh sb="0" eb="2">
      <t>ヘイシャ</t>
    </rPh>
    <rPh sb="2" eb="5">
      <t>タントウシャ</t>
    </rPh>
    <phoneticPr fontId="1"/>
  </si>
  <si>
    <t>3.新規のお取引及び支払情報に変更がある場合は、お手数ですがご連絡お願いいたします。</t>
    <rPh sb="2" eb="4">
      <t>シンキ</t>
    </rPh>
    <rPh sb="6" eb="8">
      <t>トリヒキ</t>
    </rPh>
    <rPh sb="8" eb="9">
      <t>オヨ</t>
    </rPh>
    <rPh sb="10" eb="14">
      <t>シハライジョウホウ</t>
    </rPh>
    <rPh sb="15" eb="17">
      <t>ヘンコウ</t>
    </rPh>
    <rPh sb="20" eb="22">
      <t>バアイ</t>
    </rPh>
    <rPh sb="25" eb="27">
      <t>テスウ</t>
    </rPh>
    <rPh sb="31" eb="33">
      <t>レンラク</t>
    </rPh>
    <rPh sb="34" eb="35">
      <t>ネガ</t>
    </rPh>
    <phoneticPr fontId="1"/>
  </si>
  <si>
    <t>◆5桁で入力</t>
    <rPh sb="2" eb="3">
      <t>ケタ</t>
    </rPh>
    <rPh sb="4" eb="6">
      <t>ニュウリョク</t>
    </rPh>
    <phoneticPr fontId="1"/>
  </si>
  <si>
    <t>木村　健</t>
  </si>
  <si>
    <t>木村　健</t>
    <rPh sb="0" eb="2">
      <t>キムラ</t>
    </rPh>
    <rPh sb="3" eb="4">
      <t>ケン</t>
    </rPh>
    <phoneticPr fontId="1"/>
  </si>
  <si>
    <t>備考</t>
    <rPh sb="0" eb="2">
      <t>ビコウ</t>
    </rPh>
    <phoneticPr fontId="1"/>
  </si>
  <si>
    <t>ＳＥ部</t>
    <rPh sb="2" eb="3">
      <t>ブ</t>
    </rPh>
    <phoneticPr fontId="1"/>
  </si>
  <si>
    <t>ＴＳ部</t>
    <rPh sb="2" eb="3">
      <t>ブ</t>
    </rPh>
    <phoneticPr fontId="1"/>
  </si>
  <si>
    <t>※弘栄システムエンジ記入欄</t>
    <rPh sb="1" eb="3">
      <t>コウエイ</t>
    </rPh>
    <rPh sb="10" eb="13">
      <t>キニュウラン</t>
    </rPh>
    <phoneticPr fontId="1"/>
  </si>
  <si>
    <t>version1.03</t>
    <phoneticPr fontId="1"/>
  </si>
  <si>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</si>
  <si>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</si>
  <si>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工事番号</t>
    <rPh sb="0" eb="4">
      <t>コウジバンゴウ</t>
    </rPh>
    <phoneticPr fontId="1"/>
  </si>
  <si>
    <t>version1.04</t>
    <phoneticPr fontId="1"/>
  </si>
  <si>
    <t>◆担当者名を入力してください</t>
    <phoneticPr fontId="1"/>
  </si>
  <si>
    <t>◆工事番号を入力してください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</si>
</sst>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¥-411]#,##0;[$¥-411]#,##0"/>
    <numFmt numFmtId="177" formatCode="[$-F800]dddd\,\ mmmm\ dd\,\ yyyy"/>
    <numFmt numFmtId="178" formatCode="0.0%"/>
    <numFmt numFmtId="179" formatCode="#"/>
    <numFmt numFmtId="180" formatCode="yyyy&quot;年&quot;m&quot;月&quot;d&quot;日&quot;;@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1"/>
      <color theme="1"/>
      <name val="Meiryo UI"/>
      <family val="3"/>
      <charset val="128"/>
    </font>
    <font>
      <sz val="10"/>
      <color theme="1"/>
      <name val="ＭＳ 明朝"/>
      <family val="1"/>
      <charset val="128"/>
    </font>
    <font>
      <sz val="11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Segoe UI Symbol"/>
      <family val="3"/>
    </font>
    <font>
      <b/>
      <sz val="14"/>
      <color rgb="FFFF0000"/>
      <name val="Meiryo UI"/>
      <family val="3"/>
      <charset val="128"/>
    </font>
    <font>
      <b/>
      <sz val="14"/>
      <color rgb="FFFF0000"/>
      <name val="Segoe UI Symbol"/>
      <family val="3"/>
    </font>
    <font>
      <b/>
      <sz val="11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0"/>
      <name val="ＭＳ 明朝"/>
      <family val="1"/>
      <charset val="128"/>
    </font>
    <font>
      <b/>
      <sz val="2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13" fillId="0" borderId="0" xfId="0" applyFont="1">
      <alignment vertical="center"/>
    </xf>
    <xf numFmtId="177" fontId="3" fillId="0" borderId="0" xfId="0" applyNumberFormat="1" applyFont="1">
      <alignment vertical="center"/>
    </xf>
    <xf numFmtId="0" fontId="5" fillId="0" borderId="0" xfId="0" applyFont="1" applyAlignment="1">
      <alignment horizontal="left" vertical="center" shrinkToFit="1"/>
    </xf>
    <xf numFmtId="179" fontId="5" fillId="0" borderId="0" xfId="0" applyNumberFormat="1" applyFont="1" applyAlignment="1">
      <alignment vertical="center" shrinkToFit="1"/>
    </xf>
    <xf numFmtId="179" fontId="2" fillId="0" borderId="0" xfId="0" applyNumberFormat="1" applyFont="1">
      <alignment vertical="center"/>
    </xf>
    <xf numFmtId="6" fontId="12" fillId="0" borderId="0" xfId="1" applyFont="1" applyBorder="1" applyAlignment="1">
      <alignment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8" fontId="3" fillId="0" borderId="3" xfId="2" applyNumberFormat="1" applyFont="1" applyBorder="1" applyAlignment="1">
      <alignment horizontal="center" vertical="center"/>
    </xf>
    <xf numFmtId="9" fontId="3" fillId="0" borderId="3" xfId="2" applyFont="1" applyBorder="1" applyAlignment="1">
      <alignment horizontal="center" vertical="center"/>
    </xf>
    <xf numFmtId="0" fontId="23" fillId="0" borderId="0" xfId="0" applyFont="1">
      <alignment vertical="center"/>
    </xf>
    <xf numFmtId="0" fontId="9" fillId="0" borderId="0" xfId="0" applyFont="1">
      <alignment vertical="center"/>
    </xf>
    <xf numFmtId="0" fontId="22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21" fillId="3" borderId="0" xfId="0" applyFont="1" applyFill="1" applyAlignment="1">
      <alignment horizontal="center" vertical="center"/>
    </xf>
    <xf numFmtId="0" fontId="15" fillId="3" borderId="0" xfId="0" applyFont="1" applyFill="1">
      <alignment vertical="center"/>
    </xf>
    <xf numFmtId="0" fontId="16" fillId="3" borderId="13" xfId="0" applyFont="1" applyFill="1" applyBorder="1">
      <alignment vertical="center"/>
    </xf>
    <xf numFmtId="0" fontId="13" fillId="3" borderId="13" xfId="0" applyFont="1" applyFill="1" applyBorder="1">
      <alignment vertical="center"/>
    </xf>
    <xf numFmtId="0" fontId="19" fillId="3" borderId="0" xfId="0" applyFont="1" applyFill="1">
      <alignment vertical="center"/>
    </xf>
    <xf numFmtId="0" fontId="17" fillId="3" borderId="0" xfId="0" applyFont="1" applyFill="1" applyAlignment="1">
      <alignment horizontal="center" vertical="center"/>
    </xf>
    <xf numFmtId="0" fontId="16" fillId="3" borderId="0" xfId="0" applyFont="1" applyFill="1">
      <alignment vertical="center"/>
    </xf>
    <xf numFmtId="0" fontId="15" fillId="3" borderId="0" xfId="0" applyFont="1" applyFill="1" applyAlignment="1">
      <alignment horizontal="center" vertical="center"/>
    </xf>
    <xf numFmtId="0" fontId="3" fillId="0" borderId="1" xfId="0" applyFont="1" applyBorder="1">
      <alignment vertical="center"/>
    </xf>
    <xf numFmtId="0" fontId="24" fillId="0" borderId="0" xfId="0" applyFont="1" applyAlignment="1">
      <alignment horizontal="left" vertical="center"/>
    </xf>
    <xf numFmtId="179" fontId="3" fillId="0" borderId="1" xfId="0" applyNumberFormat="1" applyFont="1" applyBorder="1">
      <alignment vertical="center"/>
    </xf>
    <xf numFmtId="0" fontId="13" fillId="2" borderId="3" xfId="0" applyFont="1" applyFill="1" applyBorder="1" applyAlignment="1">
      <alignment horizontal="center" vertical="center"/>
    </xf>
    <xf numFmtId="6" fontId="16" fillId="0" borderId="3" xfId="0" applyNumberFormat="1" applyFont="1" applyBorder="1" applyAlignment="1" applyProtection="1">
      <alignment horizontal="right" vertical="center"/>
      <protection locked="0"/>
    </xf>
    <xf numFmtId="0" fontId="16" fillId="0" borderId="4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 applyProtection="1">
      <alignment horizontal="left" vertical="center"/>
      <protection locked="0"/>
    </xf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 applyProtection="1">
      <alignment horizontal="left" vertical="center"/>
      <protection locked="0"/>
    </xf>
    <xf numFmtId="180" fontId="16" fillId="0" borderId="6" xfId="0" applyNumberFormat="1" applyFont="1" applyBorder="1" applyAlignment="1" applyProtection="1">
      <alignment horizontal="left" vertical="center"/>
      <protection locked="0"/>
    </xf>
    <xf numFmtId="180" fontId="16" fillId="0" borderId="7" xfId="0" applyNumberFormat="1" applyFont="1" applyBorder="1" applyAlignment="1" applyProtection="1">
      <alignment horizontal="left" vertical="center"/>
      <protection locked="0"/>
    </xf>
    <xf numFmtId="180" fontId="16" fillId="0" borderId="8" xfId="0" applyNumberFormat="1" applyFont="1" applyBorder="1" applyAlignment="1" applyProtection="1">
      <alignment horizontal="left" vertical="center"/>
      <protection locked="0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6" fontId="16" fillId="0" borderId="3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180" fontId="16" fillId="0" borderId="6" xfId="0" applyNumberFormat="1" applyFont="1" applyBorder="1" applyAlignment="1">
      <alignment horizontal="left" vertical="center"/>
    </xf>
    <xf numFmtId="180" fontId="16" fillId="0" borderId="7" xfId="0" applyNumberFormat="1" applyFont="1" applyBorder="1" applyAlignment="1">
      <alignment horizontal="left" vertical="center"/>
    </xf>
    <xf numFmtId="180" fontId="16" fillId="0" borderId="8" xfId="0" applyNumberFormat="1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6" fontId="6" fillId="0" borderId="3" xfId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176" fontId="7" fillId="0" borderId="3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6" fontId="12" fillId="0" borderId="11" xfId="1" applyFont="1" applyBorder="1" applyAlignment="1">
      <alignment horizontal="right" vertical="center"/>
    </xf>
    <xf numFmtId="6" fontId="12" fillId="0" borderId="12" xfId="1" applyFont="1" applyBorder="1" applyAlignment="1">
      <alignment horizontal="right" vertical="center"/>
    </xf>
    <xf numFmtId="6" fontId="12" fillId="0" borderId="14" xfId="1" applyFont="1" applyBorder="1" applyAlignment="1">
      <alignment horizontal="right" vertical="center"/>
    </xf>
    <xf numFmtId="6" fontId="12" fillId="0" borderId="15" xfId="1" applyFont="1" applyBorder="1" applyAlignment="1">
      <alignment horizontal="right" vertical="center"/>
    </xf>
    <xf numFmtId="6" fontId="12" fillId="0" borderId="16" xfId="1" applyFont="1" applyBorder="1" applyAlignment="1">
      <alignment horizontal="right" vertical="center"/>
    </xf>
    <xf numFmtId="6" fontId="12" fillId="0" borderId="17" xfId="1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179" fontId="3" fillId="0" borderId="0" xfId="0" applyNumberFormat="1" applyFont="1" applyAlignment="1">
      <alignment horizontal="left" vertical="center"/>
    </xf>
    <xf numFmtId="179" fontId="3" fillId="0" borderId="0" xfId="0" applyNumberFormat="1" applyFont="1" applyAlignment="1">
      <alignment horizontal="left" vertical="center" shrinkToFit="1"/>
    </xf>
    <xf numFmtId="179" fontId="3" fillId="0" borderId="1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distributed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14" fillId="0" borderId="13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20" xfId="0" applyFont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/>
    </xf>
    <xf numFmtId="179" fontId="3" fillId="0" borderId="2" xfId="0" applyNumberFormat="1" applyFont="1" applyBorder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18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6" fontId="12" fillId="0" borderId="18" xfId="1" applyFont="1" applyBorder="1" applyAlignment="1">
      <alignment horizontal="right" vertical="center"/>
    </xf>
    <xf numFmtId="6" fontId="12" fillId="0" borderId="19" xfId="1" applyFont="1" applyBorder="1" applyAlignment="1">
      <alignment horizontal="right" vertical="center"/>
    </xf>
  </cellXfs>
  <cellStyles count="3">
    <cellStyle name="パーセント" xfId="2" builtinId="5"/>
    <cellStyle name="通貨" xfId="1" builtinId="7"/>
    <cellStyle name="標準" xfId="0" builtinId="0"/>
  </cellStyles>
  <dxfs count="18"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6600"/>
      <color rgb="FFFFCCFF"/>
      <color rgb="FFFFCCCC"/>
      <color rgb="FF33CC3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85725</xdr:colOff>
      <xdr:row>19</xdr:row>
      <xdr:rowOff>133350</xdr:rowOff>
    </xdr:from>
    <xdr:to>
      <xdr:col>29</xdr:col>
      <xdr:colOff>152401</xdr:colOff>
      <xdr:row>24</xdr:row>
      <xdr:rowOff>76200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7EA799E5-612D-4C8F-89D5-EFD046F2174F}"/>
            </a:ext>
          </a:extLst>
        </xdr:cNvPr>
        <xdr:cNvSpPr/>
      </xdr:nvSpPr>
      <xdr:spPr>
        <a:xfrm>
          <a:off x="4286250" y="3752850"/>
          <a:ext cx="1666876" cy="704850"/>
        </a:xfrm>
        <a:prstGeom prst="wedgeRectCallout">
          <a:avLst>
            <a:gd name="adj1" fmla="val -91326"/>
            <a:gd name="adj2" fmla="val 23247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発注番号が不明の場合は</a:t>
          </a:r>
          <a:endParaRPr kumimoji="1" lang="en-US" altLang="ja-JP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お問い合わせください</a:t>
          </a:r>
        </a:p>
      </xdr:txBody>
    </xdr:sp>
    <xdr:clientData/>
  </xdr:twoCellAnchor>
  <xdr:twoCellAnchor>
    <xdr:from>
      <xdr:col>20</xdr:col>
      <xdr:colOff>47625</xdr:colOff>
      <xdr:row>3</xdr:row>
      <xdr:rowOff>171450</xdr:rowOff>
    </xdr:from>
    <xdr:to>
      <xdr:col>27</xdr:col>
      <xdr:colOff>161925</xdr:colOff>
      <xdr:row>7</xdr:row>
      <xdr:rowOff>19050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52A7CEEE-156B-4B42-98FF-2C4424BC3E5C}"/>
            </a:ext>
          </a:extLst>
        </xdr:cNvPr>
        <xdr:cNvSpPr/>
      </xdr:nvSpPr>
      <xdr:spPr>
        <a:xfrm>
          <a:off x="4048125" y="742950"/>
          <a:ext cx="1514475" cy="609600"/>
        </a:xfrm>
        <a:prstGeom prst="wedgeRectCallout">
          <a:avLst>
            <a:gd name="adj1" fmla="val -62725"/>
            <a:gd name="adj2" fmla="val 92659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入力した内容は自動で</a:t>
          </a:r>
          <a:endParaRPr kumimoji="1" lang="en-US" altLang="ja-JP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請求書に反映します</a:t>
          </a:r>
        </a:p>
      </xdr:txBody>
    </xdr:sp>
    <xdr:clientData/>
  </xdr:twoCellAnchor>
  <xdr:twoCellAnchor>
    <xdr:from>
      <xdr:col>22</xdr:col>
      <xdr:colOff>85725</xdr:colOff>
      <xdr:row>9</xdr:row>
      <xdr:rowOff>85725</xdr:rowOff>
    </xdr:from>
    <xdr:to>
      <xdr:col>30</xdr:col>
      <xdr:colOff>116417</xdr:colOff>
      <xdr:row>13</xdr:row>
      <xdr:rowOff>130175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3A80BC2F-DBA1-4C24-B462-CC6012CD7174}"/>
            </a:ext>
          </a:extLst>
        </xdr:cNvPr>
        <xdr:cNvSpPr/>
      </xdr:nvSpPr>
      <xdr:spPr>
        <a:xfrm>
          <a:off x="4486275" y="1800225"/>
          <a:ext cx="1630892" cy="806450"/>
        </a:xfrm>
        <a:prstGeom prst="wedgeRectCallout">
          <a:avLst>
            <a:gd name="adj1" fmla="val -105096"/>
            <a:gd name="adj2" fmla="val 49404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令和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)10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月導入のインボイス制度の登録番号です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160867</xdr:colOff>
      <xdr:row>5</xdr:row>
      <xdr:rowOff>135466</xdr:rowOff>
    </xdr:from>
    <xdr:to>
      <xdr:col>9</xdr:col>
      <xdr:colOff>63500</xdr:colOff>
      <xdr:row>8</xdr:row>
      <xdr:rowOff>95249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5316159-B299-4131-A528-57CB5598A7CB}"/>
            </a:ext>
          </a:extLst>
        </xdr:cNvPr>
        <xdr:cNvSpPr/>
      </xdr:nvSpPr>
      <xdr:spPr>
        <a:xfrm>
          <a:off x="4013200" y="1521883"/>
          <a:ext cx="1648883" cy="690033"/>
        </a:xfrm>
        <a:prstGeom prst="wedgeRectCallout">
          <a:avLst>
            <a:gd name="adj1" fmla="val -109286"/>
            <a:gd name="adj2" fmla="val 21965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発注番号が不明の場合は</a:t>
          </a:r>
          <a:endParaRPr kumimoji="1" lang="en-US" altLang="ja-JP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お問い合わせください</a:t>
          </a:r>
        </a:p>
      </xdr:txBody>
    </xdr:sp>
    <xdr:clientData/>
  </xdr:twoCellAnchor>
  <xdr:twoCellAnchor>
    <xdr:from>
      <xdr:col>21</xdr:col>
      <xdr:colOff>104775</xdr:colOff>
      <xdr:row>9</xdr:row>
      <xdr:rowOff>1059</xdr:rowOff>
    </xdr:from>
    <xdr:to>
      <xdr:col>25</xdr:col>
      <xdr:colOff>95250</xdr:colOff>
      <xdr:row>12</xdr:row>
      <xdr:rowOff>77259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478F697D-8866-4032-A161-51A3D277ECA0}"/>
            </a:ext>
          </a:extLst>
        </xdr:cNvPr>
        <xdr:cNvSpPr/>
      </xdr:nvSpPr>
      <xdr:spPr>
        <a:xfrm>
          <a:off x="9756775" y="2361142"/>
          <a:ext cx="1630892" cy="806450"/>
        </a:xfrm>
        <a:prstGeom prst="wedgeRectCallout">
          <a:avLst>
            <a:gd name="adj1" fmla="val -158828"/>
            <a:gd name="adj2" fmla="val 2160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令和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)10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月導入のインボイス制度の登録番号です</a:t>
          </a:r>
        </a:p>
      </xdr:txBody>
    </xdr:sp>
    <xdr:clientData/>
  </xdr:twoCellAnchor>
  <xdr:twoCellAnchor>
    <xdr:from>
      <xdr:col>22</xdr:col>
      <xdr:colOff>151340</xdr:colOff>
      <xdr:row>2</xdr:row>
      <xdr:rowOff>179916</xdr:rowOff>
    </xdr:from>
    <xdr:to>
      <xdr:col>28</xdr:col>
      <xdr:colOff>444500</xdr:colOff>
      <xdr:row>7</xdr:row>
      <xdr:rowOff>52917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E5AC7052-CE14-474D-874D-B2EB51DB6D4A}"/>
            </a:ext>
          </a:extLst>
        </xdr:cNvPr>
        <xdr:cNvSpPr/>
      </xdr:nvSpPr>
      <xdr:spPr>
        <a:xfrm>
          <a:off x="10237257" y="836083"/>
          <a:ext cx="3214160" cy="1090084"/>
        </a:xfrm>
        <a:prstGeom prst="wedgeRectCallout">
          <a:avLst>
            <a:gd name="adj1" fmla="val -72991"/>
            <a:gd name="adj2" fmla="val 80589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印刷後社判を押してください</a:t>
          </a:r>
          <a:endParaRPr kumimoji="1" lang="en-US" altLang="ja-JP" sz="14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社判を押した後、１部を弊社に郵送、</a:t>
          </a:r>
          <a:endParaRPr kumimoji="1" lang="en-US" altLang="ja-JP" sz="14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１部を御社の控えとして保管してください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602E3-E746-4CAD-B6C3-5148444B6B2F}">
  <dimension ref="A1:BB35"/>
  <sheetViews>
    <sheetView showGridLines="0" workbookViewId="0"/>
  </sheetViews>
  <sheetFormatPr baseColWidth="10" defaultColWidth="2.6640625" defaultRowHeight="15" customHeight="1"/>
  <cols>
    <col min="1" max="20" width="2.6640625" style="10"/>
    <col min="21" max="33" width="2.6640625" style="10" customWidth="1"/>
    <col min="34" max="16384" width="2.6640625" style="10"/>
  </cols>
  <sheetData>
    <row r="1" spans="1:54" ht="15" customHeight="1">
      <c r="A1" s="23" t="s">
        <v>78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</row>
    <row r="2" spans="1:54" ht="1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</row>
    <row r="3" spans="1:54" ht="15" customHeight="1">
      <c r="A3" s="26" t="s">
        <v>69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</row>
    <row r="4" spans="1:54" ht="15" customHeight="1">
      <c r="A4" s="26" t="s">
        <v>73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ht="1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</row>
    <row r="6" spans="1:54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</row>
    <row r="7" spans="1:54" ht="15" customHeight="1">
      <c r="A7" s="24" t="s">
        <v>36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</row>
    <row r="8" spans="1:54" ht="1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</row>
    <row r="9" spans="1:54" ht="15" customHeight="1">
      <c r="A9" s="44" t="s">
        <v>47</v>
      </c>
      <c r="B9" s="44"/>
      <c r="C9" s="44"/>
      <c r="D9" s="44"/>
      <c r="E9" s="44"/>
      <c r="F9" s="44"/>
      <c r="G9" s="44"/>
      <c r="H9" s="44"/>
      <c r="I9" s="55" t="s">
        <v>60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7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24"/>
      <c r="AI9" s="26" t="s">
        <v>53</v>
      </c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</row>
    <row r="10" spans="1:54" ht="15" customHeight="1">
      <c r="A10" s="44" t="s">
        <v>48</v>
      </c>
      <c r="B10" s="44"/>
      <c r="C10" s="44"/>
      <c r="D10" s="44"/>
      <c r="E10" s="44"/>
      <c r="F10" s="44"/>
      <c r="G10" s="44"/>
      <c r="H10" s="44"/>
      <c r="I10" s="64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6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</row>
    <row r="11" spans="1:54" ht="15" customHeight="1">
      <c r="A11" s="36" t="s">
        <v>45</v>
      </c>
      <c r="B11" s="36"/>
      <c r="C11" s="36"/>
      <c r="D11" s="36"/>
      <c r="E11" s="36"/>
      <c r="F11" s="36"/>
      <c r="G11" s="36"/>
      <c r="H11" s="36"/>
      <c r="I11" s="55" t="s">
        <v>62</v>
      </c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7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24"/>
      <c r="AI11" s="26" t="s">
        <v>54</v>
      </c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</row>
    <row r="12" spans="1:54" ht="15" customHeight="1">
      <c r="A12" s="36" t="s">
        <v>46</v>
      </c>
      <c r="B12" s="36"/>
      <c r="C12" s="36"/>
      <c r="D12" s="36"/>
      <c r="E12" s="36"/>
      <c r="F12" s="36"/>
      <c r="G12" s="36"/>
      <c r="H12" s="36"/>
      <c r="I12" s="61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3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</row>
    <row r="13" spans="1:54" ht="15" customHeight="1">
      <c r="A13" s="36" t="s">
        <v>34</v>
      </c>
      <c r="B13" s="36"/>
      <c r="C13" s="36"/>
      <c r="D13" s="36"/>
      <c r="E13" s="36"/>
      <c r="F13" s="36"/>
      <c r="G13" s="36"/>
      <c r="H13" s="36"/>
      <c r="I13" s="64" t="s">
        <v>64</v>
      </c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6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24"/>
      <c r="AI13" s="26" t="s">
        <v>51</v>
      </c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</row>
    <row r="14" spans="1:54" ht="15" customHeight="1">
      <c r="A14" s="36" t="s">
        <v>49</v>
      </c>
      <c r="B14" s="36"/>
      <c r="C14" s="36"/>
      <c r="D14" s="36"/>
      <c r="E14" s="36"/>
      <c r="F14" s="36"/>
      <c r="G14" s="36"/>
      <c r="H14" s="36"/>
      <c r="I14" s="55" t="s">
        <v>68</v>
      </c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7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6" t="s">
        <v>50</v>
      </c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</row>
    <row r="15" spans="1:54" ht="15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</row>
    <row r="16" spans="1:54" ht="15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</row>
    <row r="17" spans="1:54" ht="15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</row>
    <row r="18" spans="1:54" ht="15" customHeight="1">
      <c r="A18" s="24" t="s">
        <v>35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</row>
    <row r="19" spans="1:54" ht="1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</row>
    <row r="20" spans="1:54" ht="15" customHeight="1">
      <c r="A20" s="36" t="s">
        <v>32</v>
      </c>
      <c r="B20" s="36"/>
      <c r="C20" s="36"/>
      <c r="D20" s="36"/>
      <c r="E20" s="36"/>
      <c r="F20" s="36"/>
      <c r="G20" s="36"/>
      <c r="H20" s="36"/>
      <c r="I20" s="58">
        <v>44562</v>
      </c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60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24"/>
      <c r="AI20" s="26" t="s">
        <v>56</v>
      </c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</row>
    <row r="21" spans="1:54" ht="15" customHeight="1">
      <c r="A21" s="36" t="s">
        <v>92</v>
      </c>
      <c r="B21" s="36"/>
      <c r="C21" s="36"/>
      <c r="D21" s="36"/>
      <c r="E21" s="36"/>
      <c r="F21" s="36"/>
      <c r="G21" s="36"/>
      <c r="H21" s="36"/>
      <c r="I21" s="55">
        <v>12345678</v>
      </c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7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6" t="s">
        <v>97</v>
      </c>
      <c r="AJ21" s="26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</row>
    <row r="22" spans="1:54" ht="15" customHeight="1">
      <c r="A22" s="36" t="s">
        <v>44</v>
      </c>
      <c r="B22" s="36"/>
      <c r="C22" s="36"/>
      <c r="D22" s="36"/>
      <c r="E22" s="36"/>
      <c r="F22" s="36"/>
      <c r="G22" s="36"/>
      <c r="H22" s="36"/>
      <c r="I22" s="55" t="s">
        <v>66</v>
      </c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7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24"/>
      <c r="AI22" s="26" t="s">
        <v>55</v>
      </c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</row>
    <row r="23" spans="1:54" ht="15" customHeight="1">
      <c r="A23" s="41" t="s">
        <v>43</v>
      </c>
      <c r="B23" s="42"/>
      <c r="C23" s="42"/>
      <c r="D23" s="42"/>
      <c r="E23" s="42"/>
      <c r="F23" s="42"/>
      <c r="G23" s="42"/>
      <c r="H23" s="43"/>
      <c r="I23" s="55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7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</row>
    <row r="24" spans="1:54" ht="15" customHeight="1">
      <c r="A24" s="36" t="s">
        <v>33</v>
      </c>
      <c r="B24" s="36"/>
      <c r="C24" s="36"/>
      <c r="D24" s="36"/>
      <c r="E24" s="36"/>
      <c r="F24" s="36"/>
      <c r="G24" s="36"/>
      <c r="H24" s="36"/>
      <c r="I24" s="55">
        <v>12345</v>
      </c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7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24"/>
      <c r="AI24" s="26" t="s">
        <v>84</v>
      </c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</row>
    <row r="25" spans="1:54" ht="15" customHeight="1">
      <c r="A25" s="36" t="s">
        <v>82</v>
      </c>
      <c r="B25" s="36"/>
      <c r="C25" s="36"/>
      <c r="D25" s="36"/>
      <c r="E25" s="36"/>
      <c r="F25" s="36"/>
      <c r="G25" s="36"/>
      <c r="H25" s="36"/>
      <c r="I25" s="38" t="s">
        <v>85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0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6" t="s">
        <v>96</v>
      </c>
      <c r="AJ25" s="26"/>
      <c r="AK25" s="26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</row>
    <row r="26" spans="1:54" ht="1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</row>
    <row r="27" spans="1:54" ht="15" customHeight="1">
      <c r="A27" s="24" t="s">
        <v>37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</row>
    <row r="28" spans="1:54" ht="1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</row>
    <row r="29" spans="1:54" ht="15" customHeight="1">
      <c r="A29" s="36" t="s">
        <v>38</v>
      </c>
      <c r="B29" s="36"/>
      <c r="C29" s="36"/>
      <c r="D29" s="36"/>
      <c r="E29" s="36"/>
      <c r="F29" s="36"/>
      <c r="G29" s="36"/>
      <c r="H29" s="36"/>
      <c r="I29" s="54">
        <v>1000000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24"/>
      <c r="AI29" s="26" t="s">
        <v>52</v>
      </c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</row>
    <row r="30" spans="1:54" ht="15" customHeight="1">
      <c r="A30" s="36" t="s">
        <v>39</v>
      </c>
      <c r="B30" s="36"/>
      <c r="C30" s="36"/>
      <c r="D30" s="36"/>
      <c r="E30" s="36"/>
      <c r="F30" s="36"/>
      <c r="G30" s="36"/>
      <c r="H30" s="36"/>
      <c r="I30" s="54">
        <v>400000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24"/>
      <c r="AI30" s="26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</row>
    <row r="31" spans="1:54" ht="15" customHeight="1">
      <c r="A31" s="36" t="s">
        <v>40</v>
      </c>
      <c r="B31" s="36"/>
      <c r="C31" s="36"/>
      <c r="D31" s="36"/>
      <c r="E31" s="36"/>
      <c r="F31" s="36"/>
      <c r="G31" s="36"/>
      <c r="H31" s="36"/>
      <c r="I31" s="54">
        <v>200000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24"/>
      <c r="AI31" s="26" t="s">
        <v>57</v>
      </c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</row>
    <row r="32" spans="1:54" ht="15" customHeight="1">
      <c r="A32" s="36" t="s">
        <v>41</v>
      </c>
      <c r="B32" s="36"/>
      <c r="C32" s="36"/>
      <c r="D32" s="36"/>
      <c r="E32" s="36"/>
      <c r="F32" s="36"/>
      <c r="G32" s="36"/>
      <c r="H32" s="36"/>
      <c r="I32" s="54">
        <v>200000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24"/>
      <c r="AI32" s="26" t="s">
        <v>58</v>
      </c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</row>
    <row r="33" spans="1:54" ht="1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</row>
    <row r="34" spans="1:54" ht="1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</row>
    <row r="35" spans="1:54" ht="1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</row>
  </sheetData>
  <sheetProtection algorithmName="SHA-512" hashValue="Ghlx7gLsauJXEwkBLDe08AD+yG4d1S2+pC4U1f2V9lhmG9E5443yY0e5lNH6xlB4LsU/CsKug4UZ6I2Pd+3mOg==" saltValue="9gvsre9hWZffHDI9i/otNg==" spinCount="100000" sheet="1" objects="1" scenarios="1"/>
  <mergeCells count="32">
    <mergeCell ref="A9:H9"/>
    <mergeCell ref="I9:T9"/>
    <mergeCell ref="A10:H10"/>
    <mergeCell ref="I10:T10"/>
    <mergeCell ref="A11:H11"/>
    <mergeCell ref="I11:T11"/>
    <mergeCell ref="A20:H20"/>
    <mergeCell ref="I20:T20"/>
    <mergeCell ref="A22:H22"/>
    <mergeCell ref="I22:T22"/>
    <mergeCell ref="A12:H12"/>
    <mergeCell ref="I12:T12"/>
    <mergeCell ref="A13:H13"/>
    <mergeCell ref="I13:T13"/>
    <mergeCell ref="A14:H14"/>
    <mergeCell ref="I14:T14"/>
    <mergeCell ref="A21:H21"/>
    <mergeCell ref="I21:T21"/>
    <mergeCell ref="A23:H23"/>
    <mergeCell ref="I23:T23"/>
    <mergeCell ref="A24:H24"/>
    <mergeCell ref="I24:T24"/>
    <mergeCell ref="A29:H29"/>
    <mergeCell ref="I29:T29"/>
    <mergeCell ref="A25:H25"/>
    <mergeCell ref="I25:T25"/>
    <mergeCell ref="A30:H30"/>
    <mergeCell ref="I30:T30"/>
    <mergeCell ref="A31:H31"/>
    <mergeCell ref="I31:T31"/>
    <mergeCell ref="A32:H32"/>
    <mergeCell ref="I32:T32"/>
  </mergeCells>
  <phoneticPr fontId="1"/>
  <conditionalFormatting sqref="I11">
    <cfRule type="containsBlanks" dxfId="17" priority="6">
      <formula>LEN(TRIM(I11))=0</formula>
    </cfRule>
  </conditionalFormatting>
  <conditionalFormatting sqref="I9:T9">
    <cfRule type="containsBlanks" dxfId="16" priority="7">
      <formula>LEN(TRIM(I9))=0</formula>
    </cfRule>
  </conditionalFormatting>
  <conditionalFormatting sqref="I13:T13">
    <cfRule type="containsBlanks" dxfId="15" priority="5">
      <formula>LEN(TRIM(I13))=0</formula>
    </cfRule>
  </conditionalFormatting>
  <conditionalFormatting sqref="I20:T20">
    <cfRule type="containsBlanks" dxfId="14" priority="18">
      <formula>LEN(TRIM(I20))=0</formula>
    </cfRule>
    <cfRule type="containsBlanks" dxfId="13" priority="19">
      <formula>LEN(TRIM(I20))=0</formula>
    </cfRule>
    <cfRule type="containsBlanks" priority="20">
      <formula>LEN(TRIM(I20))=0</formula>
    </cfRule>
  </conditionalFormatting>
  <conditionalFormatting sqref="I20:T22">
    <cfRule type="containsBlanks" dxfId="12" priority="1">
      <formula>LEN(TRIM(I20))=0</formula>
    </cfRule>
  </conditionalFormatting>
  <conditionalFormatting sqref="I24:T25">
    <cfRule type="containsBlanks" dxfId="11" priority="2">
      <formula>LEN(TRIM(I24))=0</formula>
    </cfRule>
  </conditionalFormatting>
  <conditionalFormatting sqref="I29:T29">
    <cfRule type="containsBlanks" dxfId="10" priority="13">
      <formula>LEN(TRIM(I29))=0</formula>
    </cfRule>
  </conditionalFormatting>
  <conditionalFormatting sqref="I29:T32">
    <cfRule type="containsBlanks" dxfId="9" priority="9">
      <formula>LEN(TRIM(I29))=0</formula>
    </cfRule>
  </conditionalFormatting>
  <dataValidations count="11">
    <dataValidation type="custom" allowBlank="1" showInputMessage="1" showErrorMessage="1" error="17文字を超えています。_x000a_住所②を使用してください！" sqref="I11" xr:uid="{E82019DB-E168-40F3-B73D-B3937C3B082E}">
      <formula1>LENB(I11)&lt;=34</formula1>
    </dataValidation>
    <dataValidation type="custom" allowBlank="1" showInputMessage="1" showErrorMessage="1" error="17文字を超えています。_x000a_文字数を減らしてください！" sqref="I23:T23" xr:uid="{350E0663-8FEE-46C7-9549-23F35544D610}">
      <formula1>LENB(I23)&lt;=34</formula1>
    </dataValidation>
    <dataValidation type="custom" allowBlank="1" showInputMessage="1" showErrorMessage="1" error="17文字を超えています。_x000a_工事名②を使用してください！" sqref="I21:T22" xr:uid="{163AEAEE-DBAC-42EE-9C6F-B17DA837A495}">
      <formula1>LENB(I21)&lt;=34</formula1>
    </dataValidation>
    <dataValidation type="custom" allowBlank="1" showInputMessage="1" showErrorMessage="1" error="17文字を超えています。_x000a_会社名②を使用してください！" sqref="I9:T9" xr:uid="{C8970F9C-4904-4E5A-AC61-359DF43D91F9}">
      <formula1>LENB(I9)&lt;=34</formula1>
    </dataValidation>
    <dataValidation type="textLength" allowBlank="1" showInputMessage="1" showErrorMessage="1" error="T+法人番号13桁で入力してください！_x000a_" sqref="I14" xr:uid="{EB544161-2A9C-42AE-BC73-5669C91F85F5}">
      <formula1>14</formula1>
      <formula2>14</formula2>
    </dataValidation>
    <dataValidation type="custom" allowBlank="1" showInputMessage="1" showErrorMessage="1" error="18文字を超えています。_x000a_住所②を使用してください！" sqref="AH11:AO11" xr:uid="{1C61A8E8-2832-4054-85E6-6A20329D97AD}">
      <formula1>LENB(AH11)&lt;=36</formula1>
    </dataValidation>
    <dataValidation type="custom" allowBlank="1" showInputMessage="1" showErrorMessage="1" error="18文字を超えています。_x000a_会社名②を使用してください！" sqref="AH9:AO9" xr:uid="{671AC555-D5E9-4EDA-A222-396B01F7A644}">
      <formula1>LENB(AH9)&lt;=36</formula1>
    </dataValidation>
    <dataValidation type="custom" allowBlank="1" showInputMessage="1" showErrorMessage="1" error="18文字を超えています。_x000a_工事名②を使用してください！" sqref="AH22:AO22" xr:uid="{CDAC6D3E-B576-46DD-B065-B4D7F17AEFBA}">
      <formula1>LENB(AH22)&lt;=36</formula1>
    </dataValidation>
    <dataValidation type="custom" allowBlank="1" showInputMessage="1" showErrorMessage="1" error="18文字を超えています。_x000a_文字数を減らしてください！" sqref="I10 I12 U12:AO12 U10:AO10 U23:AO23" xr:uid="{858360E7-056D-4AF5-8F19-453CB99C8C60}">
      <formula1>LENB(I10)&lt;=36</formula1>
    </dataValidation>
    <dataValidation type="list" showInputMessage="1" promptTitle="⚠注意" prompt="右側の▼をクリックし担当者を選んでください!" sqref="I25:T25" xr:uid="{5247D70D-4A2B-4B8C-AF74-AA12DC1CC6B0}">
      <formula1>"木村　健,松井　務,齋藤　学,鈴木　明浩,渡辺　芳彦,髙見　篤司,志田　武彦,渡邉　賢,三澤　竜功,髙田　淳一,星川　拓斗,丸山　恵太,五十嵐　純一,梅川　修志,山田　康介,菊池　典久"</formula1>
    </dataValidation>
    <dataValidation type="textLength" allowBlank="1" showInputMessage="1" showErrorMessage="1" error="5桁で入力してください！" sqref="I24:T24" xr:uid="{9AE057E1-3140-4F6E-93DF-104599A81EAD}">
      <formula1>5</formula1>
      <formula2>5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E5868-4EEA-4BE8-8FFA-F521BA0A272B}">
  <dimension ref="A1:V27"/>
  <sheetViews>
    <sheetView showGridLines="0" zoomScale="90" zoomScaleNormal="90" zoomScaleSheetLayoutView="100" workbookViewId="0">
      <selection sqref="A1:U1"/>
    </sheetView>
  </sheetViews>
  <sheetFormatPr baseColWidth="10" defaultColWidth="9" defaultRowHeight="18.75" customHeight="1"/>
  <cols>
    <col min="1" max="1" width="4.1640625" style="1" customWidth="1"/>
    <col min="2" max="2" width="7" style="1" customWidth="1"/>
    <col min="3" max="3" width="6.83203125" style="1" customWidth="1"/>
    <col min="4" max="4" width="4" style="1" customWidth="1"/>
    <col min="5" max="5" width="7.6640625" style="1" customWidth="1"/>
    <col min="6" max="6" width="20.6640625" style="1" customWidth="1"/>
    <col min="7" max="8" width="8.6640625" style="1" customWidth="1"/>
    <col min="9" max="9" width="5.6640625" style="1" customWidth="1"/>
    <col min="10" max="10" width="7.6640625" style="1" customWidth="1"/>
    <col min="11" max="11" width="3.6640625" style="1" customWidth="1"/>
    <col min="12" max="13" width="3.1640625" style="1" customWidth="1"/>
    <col min="14" max="14" width="5.6640625" style="1" customWidth="1"/>
    <col min="15" max="15" width="3.1640625" style="1" customWidth="1"/>
    <col min="16" max="16" width="5.6640625" style="1" customWidth="1"/>
    <col min="17" max="17" width="3.1640625" style="1" customWidth="1"/>
    <col min="18" max="18" width="5.6640625" style="1" customWidth="1"/>
    <col min="19" max="20" width="3.1640625" style="1" customWidth="1"/>
    <col min="21" max="24" width="5.6640625" style="1" customWidth="1"/>
    <col min="25" max="26" width="4.5" style="1" customWidth="1"/>
    <col min="27" max="16384" width="9" style="1"/>
  </cols>
  <sheetData>
    <row r="1" spans="1:22" ht="26">
      <c r="A1" s="97" t="s">
        <v>72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7"/>
    </row>
    <row r="2" spans="1:22" ht="26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</row>
    <row r="3" spans="1:22" ht="18.75" customHeight="1">
      <c r="B3" s="22" t="s">
        <v>75</v>
      </c>
      <c r="C3" s="22"/>
      <c r="D3" s="22"/>
      <c r="E3" s="22"/>
      <c r="F3" s="22"/>
      <c r="M3" s="2"/>
      <c r="O3" s="11"/>
      <c r="P3" s="11" t="s">
        <v>71</v>
      </c>
      <c r="Q3" s="11"/>
      <c r="R3" s="98">
        <v>44562</v>
      </c>
      <c r="S3" s="98"/>
      <c r="T3" s="98"/>
      <c r="U3" s="98"/>
    </row>
    <row r="4" spans="1:22" ht="18.75" customHeight="1">
      <c r="D4" s="2"/>
      <c r="E4" s="2" t="s">
        <v>0</v>
      </c>
      <c r="F4" s="2"/>
    </row>
    <row r="5" spans="1:22" ht="18.75" customHeight="1">
      <c r="J5" s="99" t="s">
        <v>1</v>
      </c>
      <c r="K5" s="99"/>
      <c r="M5" s="5"/>
      <c r="N5" s="5"/>
      <c r="O5" s="5"/>
      <c r="P5" s="5"/>
      <c r="Q5" s="5"/>
      <c r="R5" s="5"/>
      <c r="S5" s="5"/>
      <c r="T5" s="5"/>
    </row>
    <row r="6" spans="1:22" ht="18.75" customHeight="1">
      <c r="B6" s="33" t="s">
        <v>92</v>
      </c>
      <c r="C6" s="33"/>
      <c r="D6" s="3"/>
      <c r="E6" s="68">
        <v>12345678</v>
      </c>
      <c r="F6" s="68"/>
      <c r="G6" s="68"/>
      <c r="H6" s="68"/>
      <c r="J6" s="67" t="s">
        <v>4</v>
      </c>
      <c r="K6" s="9"/>
      <c r="L6" s="101" t="s">
        <v>59</v>
      </c>
      <c r="M6" s="101"/>
      <c r="N6" s="101"/>
      <c r="O6" s="101"/>
      <c r="P6" s="101"/>
      <c r="Q6" s="101"/>
      <c r="R6" s="101"/>
      <c r="S6" s="101"/>
      <c r="T6" s="101"/>
      <c r="U6" s="101"/>
    </row>
    <row r="7" spans="1:22" ht="18.75" customHeight="1">
      <c r="B7" s="67" t="s">
        <v>3</v>
      </c>
      <c r="C7" s="67"/>
      <c r="E7" s="100" t="s">
        <v>65</v>
      </c>
      <c r="F7" s="100"/>
      <c r="G7" s="100"/>
      <c r="H7" s="100"/>
      <c r="J7" s="67"/>
      <c r="K7" s="9"/>
      <c r="L7" s="101">
        <v>0</v>
      </c>
      <c r="M7" s="101"/>
      <c r="N7" s="101"/>
      <c r="O7" s="101"/>
      <c r="P7" s="101"/>
      <c r="Q7" s="101"/>
      <c r="R7" s="101"/>
      <c r="S7" s="101"/>
      <c r="T7" s="101"/>
      <c r="U7" s="13"/>
    </row>
    <row r="8" spans="1:22" ht="18.75" customHeight="1">
      <c r="B8" s="68"/>
      <c r="C8" s="68"/>
      <c r="D8" s="3"/>
      <c r="E8" s="3"/>
      <c r="F8" s="3"/>
      <c r="G8" s="3"/>
      <c r="H8" s="3"/>
      <c r="J8" s="67" t="s">
        <v>2</v>
      </c>
      <c r="K8" s="9"/>
      <c r="L8" s="101" t="s">
        <v>61</v>
      </c>
      <c r="M8" s="101"/>
      <c r="N8" s="101"/>
      <c r="O8" s="101"/>
      <c r="P8" s="101"/>
      <c r="Q8" s="101"/>
      <c r="R8" s="101"/>
      <c r="S8" s="101"/>
      <c r="T8" s="101"/>
      <c r="U8" s="101"/>
    </row>
    <row r="9" spans="1:22" ht="18.75" customHeight="1">
      <c r="B9" s="69" t="s">
        <v>6</v>
      </c>
      <c r="C9" s="69"/>
      <c r="D9" s="3"/>
      <c r="E9" s="102">
        <v>12345</v>
      </c>
      <c r="F9" s="102"/>
      <c r="G9" s="102"/>
      <c r="H9" s="102"/>
      <c r="J9" s="67"/>
      <c r="K9" s="9"/>
      <c r="L9" s="101">
        <v>0</v>
      </c>
      <c r="M9" s="101"/>
      <c r="N9" s="101"/>
      <c r="O9" s="101"/>
      <c r="P9" s="101"/>
      <c r="Q9" s="101"/>
      <c r="R9" s="101"/>
      <c r="S9" s="101"/>
      <c r="T9" s="101"/>
      <c r="U9" s="14"/>
    </row>
    <row r="10" spans="1:22" ht="18.75" customHeight="1">
      <c r="B10" s="103" t="s">
        <v>81</v>
      </c>
      <c r="C10" s="103"/>
      <c r="D10" s="4"/>
      <c r="E10" s="102" t="s">
        <v>86</v>
      </c>
      <c r="F10" s="102"/>
      <c r="G10" s="102"/>
      <c r="H10" s="102"/>
      <c r="J10" s="2" t="s">
        <v>7</v>
      </c>
      <c r="K10" s="9"/>
      <c r="L10" s="101" t="s">
        <v>63</v>
      </c>
      <c r="M10" s="101"/>
      <c r="N10" s="101"/>
      <c r="O10" s="101"/>
      <c r="P10" s="101"/>
      <c r="Q10" s="101"/>
      <c r="R10" s="8"/>
      <c r="S10" s="8"/>
      <c r="T10" s="2"/>
      <c r="U10" s="5" t="s">
        <v>5</v>
      </c>
    </row>
    <row r="11" spans="1:22" ht="18.75" customHeight="1">
      <c r="J11" s="2" t="s">
        <v>29</v>
      </c>
      <c r="K11" s="8"/>
      <c r="L11" s="101" t="s">
        <v>67</v>
      </c>
      <c r="M11" s="101"/>
      <c r="N11" s="101"/>
      <c r="O11" s="101"/>
      <c r="P11" s="101"/>
      <c r="Q11" s="101"/>
      <c r="R11" s="101"/>
      <c r="S11" s="8"/>
      <c r="T11" s="2"/>
      <c r="U11" s="5"/>
    </row>
    <row r="12" spans="1:22" ht="18.75" customHeight="1" thickBot="1">
      <c r="J12" s="5"/>
      <c r="K12" s="8"/>
      <c r="L12" s="12"/>
      <c r="M12" s="12"/>
      <c r="N12" s="12"/>
      <c r="O12" s="12"/>
      <c r="P12" s="12"/>
      <c r="Q12" s="12"/>
      <c r="R12" s="12"/>
      <c r="S12" s="12"/>
      <c r="T12" s="5"/>
      <c r="U12" s="5"/>
    </row>
    <row r="13" spans="1:22" ht="26.25" customHeight="1">
      <c r="B13" s="84" t="s">
        <v>8</v>
      </c>
      <c r="C13" s="84"/>
      <c r="D13" s="84"/>
      <c r="E13" s="84"/>
      <c r="F13" s="85">
        <v>200000</v>
      </c>
      <c r="G13" s="85"/>
      <c r="H13" s="85"/>
      <c r="J13" s="86" t="s">
        <v>9</v>
      </c>
      <c r="K13" s="87"/>
      <c r="L13" s="87"/>
      <c r="M13" s="90">
        <v>220000</v>
      </c>
      <c r="N13" s="91"/>
      <c r="O13" s="91"/>
      <c r="P13" s="91"/>
      <c r="Q13" s="91"/>
      <c r="R13" s="91"/>
      <c r="S13" s="91"/>
      <c r="T13" s="92"/>
      <c r="U13" s="15"/>
    </row>
    <row r="14" spans="1:22" ht="26.25" customHeight="1" thickBot="1">
      <c r="B14" s="84" t="s">
        <v>30</v>
      </c>
      <c r="C14" s="84"/>
      <c r="D14" s="84"/>
      <c r="E14" s="84"/>
      <c r="F14" s="85">
        <v>20000</v>
      </c>
      <c r="G14" s="85"/>
      <c r="H14" s="85"/>
      <c r="J14" s="88"/>
      <c r="K14" s="89"/>
      <c r="L14" s="89"/>
      <c r="M14" s="93"/>
      <c r="N14" s="94"/>
      <c r="O14" s="94"/>
      <c r="P14" s="94"/>
      <c r="Q14" s="94"/>
      <c r="R14" s="94"/>
      <c r="S14" s="94"/>
      <c r="T14" s="95"/>
      <c r="U14" s="15"/>
    </row>
    <row r="16" spans="1:22" ht="18.75" customHeight="1">
      <c r="J16" s="1" t="s">
        <v>76</v>
      </c>
    </row>
    <row r="17" spans="2:20" ht="21" customHeight="1">
      <c r="B17" s="76" t="s">
        <v>10</v>
      </c>
      <c r="C17" s="76"/>
      <c r="D17" s="76"/>
      <c r="E17" s="76"/>
      <c r="F17" s="76"/>
      <c r="G17" s="76"/>
      <c r="H17" s="16" t="s">
        <v>11</v>
      </c>
      <c r="J17" s="77" t="s">
        <v>12</v>
      </c>
      <c r="K17" s="78"/>
      <c r="L17" s="77" t="s">
        <v>13</v>
      </c>
      <c r="M17" s="81"/>
      <c r="N17" s="78"/>
      <c r="O17" s="77" t="s">
        <v>79</v>
      </c>
      <c r="P17" s="81"/>
      <c r="Q17" s="78"/>
      <c r="R17" s="96" t="s">
        <v>80</v>
      </c>
      <c r="S17" s="96"/>
      <c r="T17" s="96"/>
    </row>
    <row r="18" spans="2:20" ht="21" customHeight="1">
      <c r="B18" s="17" t="s">
        <v>14</v>
      </c>
      <c r="C18" s="70" t="s">
        <v>15</v>
      </c>
      <c r="D18" s="70"/>
      <c r="E18" s="70"/>
      <c r="F18" s="71">
        <v>1000000</v>
      </c>
      <c r="G18" s="71"/>
      <c r="H18" s="18" t="s">
        <v>16</v>
      </c>
      <c r="J18" s="72"/>
      <c r="K18" s="73"/>
      <c r="L18" s="72"/>
      <c r="M18" s="79"/>
      <c r="N18" s="73"/>
      <c r="O18" s="72"/>
      <c r="P18" s="79"/>
      <c r="Q18" s="73"/>
      <c r="R18" s="82"/>
      <c r="S18" s="82"/>
      <c r="T18" s="82"/>
    </row>
    <row r="19" spans="2:20" ht="21" customHeight="1">
      <c r="B19" s="17" t="s">
        <v>17</v>
      </c>
      <c r="C19" s="70" t="s">
        <v>18</v>
      </c>
      <c r="D19" s="70"/>
      <c r="E19" s="70"/>
      <c r="F19" s="71">
        <v>400000</v>
      </c>
      <c r="G19" s="71"/>
      <c r="H19" s="19">
        <v>0.4</v>
      </c>
      <c r="J19" s="74"/>
      <c r="K19" s="75"/>
      <c r="L19" s="74"/>
      <c r="M19" s="80"/>
      <c r="N19" s="75"/>
      <c r="O19" s="74"/>
      <c r="P19" s="80"/>
      <c r="Q19" s="75"/>
      <c r="R19" s="82"/>
      <c r="S19" s="82"/>
      <c r="T19" s="82"/>
    </row>
    <row r="20" spans="2:20" ht="21" customHeight="1">
      <c r="B20" s="17" t="s">
        <v>19</v>
      </c>
      <c r="C20" s="70" t="s">
        <v>20</v>
      </c>
      <c r="D20" s="70"/>
      <c r="E20" s="70"/>
      <c r="F20" s="71">
        <v>200000</v>
      </c>
      <c r="G20" s="71"/>
      <c r="H20" s="19">
        <v>0.2</v>
      </c>
      <c r="J20" s="77"/>
      <c r="K20" s="78"/>
      <c r="L20" s="77"/>
      <c r="M20" s="81"/>
      <c r="N20" s="78"/>
      <c r="O20" s="77"/>
      <c r="P20" s="81"/>
      <c r="Q20" s="78"/>
      <c r="R20" s="83"/>
      <c r="S20" s="83"/>
      <c r="T20" s="83"/>
    </row>
    <row r="21" spans="2:20" ht="21" customHeight="1">
      <c r="B21" s="17" t="s">
        <v>21</v>
      </c>
      <c r="C21" s="70" t="s">
        <v>22</v>
      </c>
      <c r="D21" s="70"/>
      <c r="E21" s="70"/>
      <c r="F21" s="71">
        <v>200000</v>
      </c>
      <c r="G21" s="71"/>
      <c r="H21" s="20" t="s">
        <v>16</v>
      </c>
      <c r="J21" s="72"/>
      <c r="K21" s="73"/>
      <c r="L21" s="72"/>
      <c r="M21" s="79"/>
      <c r="N21" s="73"/>
      <c r="O21" s="72"/>
      <c r="P21" s="79"/>
      <c r="Q21" s="73"/>
      <c r="R21" s="82"/>
      <c r="S21" s="82"/>
      <c r="T21" s="82"/>
    </row>
    <row r="22" spans="2:20" ht="21" customHeight="1">
      <c r="B22" s="17" t="s">
        <v>23</v>
      </c>
      <c r="C22" s="70" t="s">
        <v>24</v>
      </c>
      <c r="D22" s="70"/>
      <c r="E22" s="70"/>
      <c r="F22" s="71">
        <v>200000</v>
      </c>
      <c r="G22" s="71"/>
      <c r="H22" s="18" t="s">
        <v>16</v>
      </c>
      <c r="J22" s="74"/>
      <c r="K22" s="75"/>
      <c r="L22" s="74"/>
      <c r="M22" s="80"/>
      <c r="N22" s="75"/>
      <c r="O22" s="74"/>
      <c r="P22" s="80"/>
      <c r="Q22" s="75"/>
      <c r="R22" s="82"/>
      <c r="S22" s="82"/>
      <c r="T22" s="82"/>
    </row>
    <row r="24" spans="2:20" ht="18.75" customHeight="1">
      <c r="B24" s="1" t="s">
        <v>25</v>
      </c>
      <c r="C24" s="1" t="s">
        <v>26</v>
      </c>
    </row>
    <row r="25" spans="2:20" ht="18.75" customHeight="1">
      <c r="C25" s="1" t="s">
        <v>27</v>
      </c>
    </row>
    <row r="26" spans="2:20" ht="18.75" customHeight="1">
      <c r="C26" s="1" t="s">
        <v>83</v>
      </c>
    </row>
    <row r="27" spans="2:20" ht="18.75" customHeight="1">
      <c r="C27" s="21" t="s">
        <v>28</v>
      </c>
      <c r="S27" s="1" t="s">
        <v>77</v>
      </c>
    </row>
  </sheetData>
  <mergeCells count="51">
    <mergeCell ref="L11:R11"/>
    <mergeCell ref="J8:J9"/>
    <mergeCell ref="L8:U8"/>
    <mergeCell ref="B10:C10"/>
    <mergeCell ref="E10:H10"/>
    <mergeCell ref="L9:T9"/>
    <mergeCell ref="L10:Q10"/>
    <mergeCell ref="A1:U1"/>
    <mergeCell ref="R3:U3"/>
    <mergeCell ref="J5:K5"/>
    <mergeCell ref="E7:H7"/>
    <mergeCell ref="J6:J7"/>
    <mergeCell ref="L6:U6"/>
    <mergeCell ref="L7:T7"/>
    <mergeCell ref="J13:L14"/>
    <mergeCell ref="M13:T14"/>
    <mergeCell ref="B14:E14"/>
    <mergeCell ref="F14:H14"/>
    <mergeCell ref="R17:T17"/>
    <mergeCell ref="R21:T22"/>
    <mergeCell ref="C22:E22"/>
    <mergeCell ref="F22:G22"/>
    <mergeCell ref="R18:T19"/>
    <mergeCell ref="C19:E19"/>
    <mergeCell ref="F19:G19"/>
    <mergeCell ref="C20:E20"/>
    <mergeCell ref="F20:G20"/>
    <mergeCell ref="J20:K20"/>
    <mergeCell ref="L20:N20"/>
    <mergeCell ref="O20:Q20"/>
    <mergeCell ref="R20:T20"/>
    <mergeCell ref="C18:E18"/>
    <mergeCell ref="F18:G18"/>
    <mergeCell ref="J18:K19"/>
    <mergeCell ref="L18:N19"/>
    <mergeCell ref="J21:K22"/>
    <mergeCell ref="B17:G17"/>
    <mergeCell ref="J17:K17"/>
    <mergeCell ref="L21:N22"/>
    <mergeCell ref="O21:Q22"/>
    <mergeCell ref="O18:Q19"/>
    <mergeCell ref="L17:N17"/>
    <mergeCell ref="O17:Q17"/>
    <mergeCell ref="B7:C8"/>
    <mergeCell ref="E6:H6"/>
    <mergeCell ref="B9:C9"/>
    <mergeCell ref="C21:E21"/>
    <mergeCell ref="F21:G21"/>
    <mergeCell ref="B13:E13"/>
    <mergeCell ref="F13:H13"/>
    <mergeCell ref="E9:H9"/>
  </mergeCells>
  <phoneticPr fontId="1"/>
  <pageMargins left="0.92" right="0.7" top="0.75" bottom="0.28999999999999998" header="0.3" footer="0.2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E6D20-A6EB-41DD-A2E1-CFB22A245C63}">
  <sheetPr>
    <tabColor rgb="FF00B0F0"/>
  </sheetPr>
  <dimension ref="A1:AQ32"/>
  <sheetViews>
    <sheetView showGridLines="0" tabSelected="1" zoomScaleNormal="100" workbookViewId="0"/>
  </sheetViews>
  <sheetFormatPr baseColWidth="10" defaultColWidth="2.6640625" defaultRowHeight="15" customHeight="1"/>
  <cols>
    <col min="1" max="20" width="2.6640625" style="10"/>
    <col min="21" max="21" width="9.5" style="10" bestFit="1" customWidth="1"/>
    <col min="22" max="16384" width="2.6640625" style="10"/>
  </cols>
  <sheetData>
    <row r="1" spans="1:43" ht="15" customHeight="1">
      <c r="A1" s="23" t="s">
        <v>31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</row>
    <row r="2" spans="1:43" ht="1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</row>
    <row r="3" spans="1:43" ht="15" customHeight="1">
      <c r="A3" s="24" t="s">
        <v>36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</row>
    <row r="4" spans="1:43" ht="1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</row>
    <row r="5" spans="1:43" ht="15" customHeight="1">
      <c r="A5" s="44" t="s">
        <v>47</v>
      </c>
      <c r="B5" s="44"/>
      <c r="C5" s="44"/>
      <c r="D5" s="44"/>
      <c r="E5" s="44"/>
      <c r="F5" s="44"/>
      <c r="G5" s="44"/>
      <c r="H5" s="44"/>
      <c r="I5" s="38"/>
      <c r="J5" s="39"/>
      <c r="K5" s="39"/>
      <c r="L5" s="39"/>
      <c r="M5" s="39"/>
      <c r="N5" s="39"/>
      <c r="O5" s="39"/>
      <c r="P5" s="39"/>
      <c r="Q5" s="39"/>
      <c r="R5" s="39"/>
      <c r="S5" s="39"/>
      <c r="T5" s="40"/>
      <c r="U5" s="25" t="str">
        <f>IF(I5="","必須","")</f>
        <v>必須</v>
      </c>
      <c r="V5" s="24"/>
      <c r="W5" s="24"/>
      <c r="X5" s="26" t="s">
        <v>53</v>
      </c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</row>
    <row r="6" spans="1:43" ht="15" customHeight="1">
      <c r="A6" s="44" t="s">
        <v>48</v>
      </c>
      <c r="B6" s="44"/>
      <c r="C6" s="44"/>
      <c r="D6" s="44"/>
      <c r="E6" s="44"/>
      <c r="F6" s="44"/>
      <c r="G6" s="44"/>
      <c r="H6" s="44"/>
      <c r="I6" s="45"/>
      <c r="J6" s="46"/>
      <c r="K6" s="46"/>
      <c r="L6" s="46"/>
      <c r="M6" s="46"/>
      <c r="N6" s="46"/>
      <c r="O6" s="46"/>
      <c r="P6" s="46"/>
      <c r="Q6" s="46"/>
      <c r="R6" s="46"/>
      <c r="S6" s="46"/>
      <c r="T6" s="47"/>
      <c r="U6" s="27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</row>
    <row r="7" spans="1:43" ht="15" customHeight="1">
      <c r="A7" s="36" t="s">
        <v>45</v>
      </c>
      <c r="B7" s="36"/>
      <c r="C7" s="36"/>
      <c r="D7" s="36"/>
      <c r="E7" s="36"/>
      <c r="F7" s="36"/>
      <c r="G7" s="36"/>
      <c r="H7" s="36"/>
      <c r="I7" s="38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25" t="str">
        <f>IF(I7="","必須","")</f>
        <v>必須</v>
      </c>
      <c r="V7" s="24"/>
      <c r="W7" s="24"/>
      <c r="X7" s="26" t="s">
        <v>54</v>
      </c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</row>
    <row r="8" spans="1:43" ht="15" customHeight="1">
      <c r="A8" s="36" t="s">
        <v>46</v>
      </c>
      <c r="B8" s="36"/>
      <c r="C8" s="36"/>
      <c r="D8" s="36"/>
      <c r="E8" s="36"/>
      <c r="F8" s="36"/>
      <c r="G8" s="36"/>
      <c r="H8" s="36"/>
      <c r="I8" s="51"/>
      <c r="J8" s="52"/>
      <c r="K8" s="52"/>
      <c r="L8" s="52"/>
      <c r="M8" s="52"/>
      <c r="N8" s="52"/>
      <c r="O8" s="52"/>
      <c r="P8" s="52"/>
      <c r="Q8" s="52"/>
      <c r="R8" s="52"/>
      <c r="S8" s="52"/>
      <c r="T8" s="53"/>
      <c r="U8" s="28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</row>
    <row r="9" spans="1:43" ht="15" customHeight="1">
      <c r="A9" s="36" t="s">
        <v>34</v>
      </c>
      <c r="B9" s="36"/>
      <c r="C9" s="36"/>
      <c r="D9" s="36"/>
      <c r="E9" s="36"/>
      <c r="F9" s="36"/>
      <c r="G9" s="36"/>
      <c r="H9" s="36"/>
      <c r="I9" s="45"/>
      <c r="J9" s="46"/>
      <c r="K9" s="46"/>
      <c r="L9" s="46"/>
      <c r="M9" s="46"/>
      <c r="N9" s="46"/>
      <c r="O9" s="46"/>
      <c r="P9" s="46"/>
      <c r="Q9" s="46"/>
      <c r="R9" s="46"/>
      <c r="S9" s="46"/>
      <c r="T9" s="47"/>
      <c r="U9" s="25" t="str">
        <f>IF(I9="","必須","")</f>
        <v>必須</v>
      </c>
      <c r="V9" s="24"/>
      <c r="W9" s="24"/>
      <c r="X9" s="26" t="s">
        <v>51</v>
      </c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</row>
    <row r="10" spans="1:43" ht="15" customHeight="1">
      <c r="A10" s="36" t="s">
        <v>49</v>
      </c>
      <c r="B10" s="36"/>
      <c r="C10" s="36"/>
      <c r="D10" s="36"/>
      <c r="E10" s="36"/>
      <c r="F10" s="36"/>
      <c r="G10" s="36"/>
      <c r="H10" s="36"/>
      <c r="I10" s="38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40"/>
      <c r="U10" s="24"/>
      <c r="V10" s="24"/>
      <c r="W10" s="24"/>
      <c r="X10" s="26" t="s">
        <v>50</v>
      </c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</row>
    <row r="11" spans="1:43" ht="1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</row>
    <row r="12" spans="1:43" ht="1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</row>
    <row r="13" spans="1:43" ht="1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</row>
    <row r="14" spans="1:43" ht="15" customHeight="1">
      <c r="A14" s="24" t="s">
        <v>35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</row>
    <row r="15" spans="1:43" ht="15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</row>
    <row r="16" spans="1:43" ht="15" customHeight="1">
      <c r="A16" s="36" t="s">
        <v>32</v>
      </c>
      <c r="B16" s="36"/>
      <c r="C16" s="36"/>
      <c r="D16" s="36"/>
      <c r="E16" s="36"/>
      <c r="F16" s="36"/>
      <c r="G16" s="36"/>
      <c r="H16" s="36"/>
      <c r="I16" s="48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50"/>
      <c r="U16" s="25" t="str">
        <f>IF(I16="","必須","")</f>
        <v>必須</v>
      </c>
      <c r="V16" s="24"/>
      <c r="W16" s="24"/>
      <c r="X16" s="26" t="s">
        <v>56</v>
      </c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</row>
    <row r="17" spans="1:43" ht="15" customHeight="1">
      <c r="A17" s="36" t="s">
        <v>92</v>
      </c>
      <c r="B17" s="36"/>
      <c r="C17" s="36"/>
      <c r="D17" s="36"/>
      <c r="E17" s="36"/>
      <c r="F17" s="36"/>
      <c r="G17" s="36"/>
      <c r="H17" s="36"/>
      <c r="I17" s="38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0"/>
      <c r="U17" s="25" t="str">
        <f>IF(I17="","必須","")</f>
        <v>必須</v>
      </c>
      <c r="V17" s="24"/>
      <c r="W17" s="24"/>
      <c r="X17" s="26" t="s">
        <v>97</v>
      </c>
      <c r="Y17" s="26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</row>
    <row r="18" spans="1:43" ht="15" customHeight="1">
      <c r="A18" s="36" t="s">
        <v>44</v>
      </c>
      <c r="B18" s="36"/>
      <c r="C18" s="36"/>
      <c r="D18" s="36"/>
      <c r="E18" s="36"/>
      <c r="F18" s="36"/>
      <c r="G18" s="36"/>
      <c r="H18" s="36"/>
      <c r="I18" s="38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0"/>
      <c r="U18" s="25" t="str">
        <f>IF(I18="","必須","")</f>
        <v>必須</v>
      </c>
      <c r="V18" s="24"/>
      <c r="W18" s="24"/>
      <c r="X18" s="26" t="s">
        <v>55</v>
      </c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</row>
    <row r="19" spans="1:43" ht="15" customHeight="1">
      <c r="A19" s="41" t="s">
        <v>43</v>
      </c>
      <c r="B19" s="42"/>
      <c r="C19" s="42"/>
      <c r="D19" s="42"/>
      <c r="E19" s="42"/>
      <c r="F19" s="42"/>
      <c r="G19" s="42"/>
      <c r="H19" s="43"/>
      <c r="I19" s="38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0"/>
      <c r="U19" s="26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</row>
    <row r="20" spans="1:43" ht="15" customHeight="1">
      <c r="A20" s="36" t="s">
        <v>33</v>
      </c>
      <c r="B20" s="36"/>
      <c r="C20" s="36"/>
      <c r="D20" s="36"/>
      <c r="E20" s="36"/>
      <c r="F20" s="36"/>
      <c r="G20" s="36"/>
      <c r="H20" s="36"/>
      <c r="I20" s="38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0"/>
      <c r="U20" s="25" t="str">
        <f>IF(I20="","必須","")</f>
        <v>必須</v>
      </c>
      <c r="V20" s="24"/>
      <c r="W20" s="24"/>
      <c r="X20" s="26" t="s">
        <v>84</v>
      </c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</row>
    <row r="21" spans="1:43" ht="15" customHeight="1">
      <c r="A21" s="36" t="s">
        <v>82</v>
      </c>
      <c r="B21" s="36"/>
      <c r="C21" s="36"/>
      <c r="D21" s="36"/>
      <c r="E21" s="36"/>
      <c r="F21" s="36"/>
      <c r="G21" s="36"/>
      <c r="H21" s="36"/>
      <c r="I21" s="3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0"/>
      <c r="U21" s="25" t="str">
        <f>IF(I21="","必須","")</f>
        <v>必須</v>
      </c>
      <c r="V21" s="24"/>
      <c r="W21" s="24"/>
      <c r="X21" s="26" t="s">
        <v>96</v>
      </c>
      <c r="Y21" s="26"/>
      <c r="Z21" s="26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</row>
    <row r="22" spans="1:43" ht="1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</row>
    <row r="23" spans="1:43" ht="15" customHeight="1">
      <c r="A23" s="24" t="s">
        <v>37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</row>
    <row r="24" spans="1:43" ht="1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</row>
    <row r="25" spans="1:43" ht="15" customHeight="1">
      <c r="A25" s="36" t="s">
        <v>38</v>
      </c>
      <c r="B25" s="36"/>
      <c r="C25" s="36"/>
      <c r="D25" s="36"/>
      <c r="E25" s="36"/>
      <c r="F25" s="36"/>
      <c r="G25" s="36"/>
      <c r="H25" s="36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25" t="str">
        <f>IF(I25="","必須","")</f>
        <v>必須</v>
      </c>
      <c r="V25" s="24"/>
      <c r="W25" s="24"/>
      <c r="X25" s="26" t="s">
        <v>52</v>
      </c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</row>
    <row r="26" spans="1:43" ht="15" customHeight="1">
      <c r="A26" s="36" t="s">
        <v>39</v>
      </c>
      <c r="B26" s="36"/>
      <c r="C26" s="36"/>
      <c r="D26" s="36"/>
      <c r="E26" s="36"/>
      <c r="F26" s="36"/>
      <c r="G26" s="36"/>
      <c r="H26" s="36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25" t="str">
        <f>IF(I26="","必須","")</f>
        <v>必須</v>
      </c>
      <c r="V26" s="24"/>
      <c r="W26" s="24"/>
      <c r="X26" s="26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</row>
    <row r="27" spans="1:43" ht="15" customHeight="1">
      <c r="A27" s="36" t="s">
        <v>40</v>
      </c>
      <c r="B27" s="36"/>
      <c r="C27" s="36"/>
      <c r="D27" s="36"/>
      <c r="E27" s="36"/>
      <c r="F27" s="36"/>
      <c r="G27" s="36"/>
      <c r="H27" s="36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25" t="str">
        <f>IF(I27="","必須","")</f>
        <v>必須</v>
      </c>
      <c r="V27" s="24"/>
      <c r="W27" s="24"/>
      <c r="X27" s="26" t="s">
        <v>57</v>
      </c>
      <c r="Y27" s="26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</row>
    <row r="28" spans="1:43" ht="15" customHeight="1">
      <c r="A28" s="36" t="s">
        <v>41</v>
      </c>
      <c r="B28" s="36"/>
      <c r="C28" s="36"/>
      <c r="D28" s="36"/>
      <c r="E28" s="36"/>
      <c r="F28" s="36"/>
      <c r="G28" s="36"/>
      <c r="H28" s="36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25" t="str">
        <f>IF(I28="","必須","")</f>
        <v>必須</v>
      </c>
      <c r="V28" s="24"/>
      <c r="W28" s="24"/>
      <c r="X28" s="26" t="s">
        <v>58</v>
      </c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</row>
    <row r="29" spans="1:43" ht="1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</row>
    <row r="30" spans="1:43" ht="1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</row>
    <row r="31" spans="1:43" ht="15" customHeight="1">
      <c r="A31" s="29" t="s">
        <v>70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</row>
    <row r="32" spans="1:43" ht="1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</row>
  </sheetData>
  <sheetProtection selectLockedCells="1"/>
  <mergeCells count="32">
    <mergeCell ref="I21:T21"/>
    <mergeCell ref="I20:T20"/>
    <mergeCell ref="A5:H5"/>
    <mergeCell ref="I5:T5"/>
    <mergeCell ref="A6:H6"/>
    <mergeCell ref="I6:T6"/>
    <mergeCell ref="A7:H7"/>
    <mergeCell ref="I7:T7"/>
    <mergeCell ref="I16:T16"/>
    <mergeCell ref="A8:H8"/>
    <mergeCell ref="I8:T8"/>
    <mergeCell ref="A9:H9"/>
    <mergeCell ref="I9:T9"/>
    <mergeCell ref="A10:H10"/>
    <mergeCell ref="I10:T10"/>
    <mergeCell ref="A16:H16"/>
    <mergeCell ref="A28:H28"/>
    <mergeCell ref="A27:H27"/>
    <mergeCell ref="I28:T28"/>
    <mergeCell ref="A17:H17"/>
    <mergeCell ref="I17:T17"/>
    <mergeCell ref="A18:H18"/>
    <mergeCell ref="A20:H20"/>
    <mergeCell ref="A25:H25"/>
    <mergeCell ref="A26:H26"/>
    <mergeCell ref="A21:H21"/>
    <mergeCell ref="A19:H19"/>
    <mergeCell ref="I18:T18"/>
    <mergeCell ref="I19:T19"/>
    <mergeCell ref="I25:T25"/>
    <mergeCell ref="I26:T26"/>
    <mergeCell ref="I27:T27"/>
  </mergeCells>
  <phoneticPr fontId="1"/>
  <conditionalFormatting sqref="I7">
    <cfRule type="containsBlanks" dxfId="8" priority="17">
      <formula>LEN(TRIM(I7))=0</formula>
    </cfRule>
  </conditionalFormatting>
  <conditionalFormatting sqref="I5:T5">
    <cfRule type="containsBlanks" dxfId="7" priority="18">
      <formula>LEN(TRIM(I5))=0</formula>
    </cfRule>
  </conditionalFormatting>
  <conditionalFormatting sqref="I9:T9">
    <cfRule type="containsBlanks" dxfId="6" priority="16">
      <formula>LEN(TRIM(I9))=0</formula>
    </cfRule>
  </conditionalFormatting>
  <conditionalFormatting sqref="I16:T16">
    <cfRule type="containsBlanks" dxfId="5" priority="13">
      <formula>LEN(TRIM(I16))=0</formula>
    </cfRule>
    <cfRule type="containsBlanks" dxfId="4" priority="14">
      <formula>LEN(TRIM(I16))=0</formula>
    </cfRule>
    <cfRule type="containsBlanks" priority="15">
      <formula>LEN(TRIM(I16))=0</formula>
    </cfRule>
  </conditionalFormatting>
  <conditionalFormatting sqref="I16:T18">
    <cfRule type="containsBlanks" dxfId="3" priority="1">
      <formula>LEN(TRIM(I16))=0</formula>
    </cfRule>
  </conditionalFormatting>
  <conditionalFormatting sqref="I20:T21">
    <cfRule type="containsBlanks" dxfId="2" priority="2">
      <formula>LEN(TRIM(I20))=0</formula>
    </cfRule>
  </conditionalFormatting>
  <conditionalFormatting sqref="I25:T25">
    <cfRule type="containsBlanks" dxfId="1" priority="7">
      <formula>LEN(TRIM(I25))=0</formula>
    </cfRule>
  </conditionalFormatting>
  <conditionalFormatting sqref="I25:T28">
    <cfRule type="containsBlanks" dxfId="0" priority="3">
      <formula>LEN(TRIM(I25))=0</formula>
    </cfRule>
  </conditionalFormatting>
  <dataValidations xWindow="321" yWindow="671" count="10">
    <dataValidation type="custom" allowBlank="1" showInputMessage="1" showErrorMessage="1" error="18文字を超えています。_x000a_文字数を減らしてください！" sqref="U19 I8 U6 U8 W8:AD8 W6:AD6 I6 W19:AD19" xr:uid="{0F26E056-B5C6-4500-A2DD-62AEB6ACBD01}">
      <formula1>LENB(I6)&lt;=36</formula1>
    </dataValidation>
    <dataValidation type="custom" allowBlank="1" showInputMessage="1" showErrorMessage="1" error="18文字を超えています。_x000a_工事名②を使用してください！" sqref="W18:AD18" xr:uid="{97E329CC-A87A-4BB3-90A2-28AACB35B524}">
      <formula1>LENB(W18)&lt;=36</formula1>
    </dataValidation>
    <dataValidation type="custom" allowBlank="1" showInputMessage="1" showErrorMessage="1" error="18文字を超えています。_x000a_会社名②を使用してください！" sqref="W5:AD5" xr:uid="{E00DBEC2-F522-47E4-9008-9A8200E69AC4}">
      <formula1>LENB(W5)&lt;=36</formula1>
    </dataValidation>
    <dataValidation type="custom" allowBlank="1" showInputMessage="1" showErrorMessage="1" error="18文字を超えています。_x000a_住所②を使用してください！" sqref="W7:AD7" xr:uid="{95D500FB-6172-4974-BF3E-C06794C3ABF9}">
      <formula1>LENB(W7)&lt;=36</formula1>
    </dataValidation>
    <dataValidation type="textLength" allowBlank="1" showInputMessage="1" showErrorMessage="1" error="T+法人番号13桁で入力してください！_x000a_" sqref="I10" xr:uid="{54FD6E59-F28F-4F24-86AA-BFCB05A1EF4F}">
      <formula1>14</formula1>
      <formula2>14</formula2>
    </dataValidation>
    <dataValidation type="custom" allowBlank="1" showInputMessage="1" showErrorMessage="1" error="17文字を超えています。_x000a_会社名②を使用してください！" sqref="I5:T5" xr:uid="{404B0350-317E-408E-9FBF-29345DFDDA8E}">
      <formula1>LENB(I5)&lt;=34</formula1>
    </dataValidation>
    <dataValidation type="custom" allowBlank="1" showInputMessage="1" showErrorMessage="1" error="17文字を超えています。_x000a_工事名②を使用してください！" sqref="I17:T18" xr:uid="{0E634655-5E9D-490A-973F-1AA93F4D3A71}">
      <formula1>LENB(I17)&lt;=34</formula1>
    </dataValidation>
    <dataValidation type="custom" allowBlank="1" showInputMessage="1" showErrorMessage="1" error="17文字を超えています。_x000a_文字数を減らしてください！" sqref="I19:T19" xr:uid="{7D7511EF-60E3-4B9B-8D7B-3E10E9BD568A}">
      <formula1>LENB(I19)&lt;=34</formula1>
    </dataValidation>
    <dataValidation type="custom" allowBlank="1" showInputMessage="1" showErrorMessage="1" error="17文字を超えています。_x000a_住所②を使用してください！" sqref="I7" xr:uid="{5B0EA57B-C181-426F-9B98-A4294AFF7D0E}">
      <formula1>LENB(I7)&lt;=34</formula1>
    </dataValidation>
    <dataValidation type="textLength" allowBlank="1" showInputMessage="1" showErrorMessage="1" error="5桁で入力してください！" sqref="I20:T20" xr:uid="{6B860432-6374-4B31-BF54-35BBCF55C9B8}">
      <formula1>5</formula1>
      <formula2>5</formula2>
    </dataValidation>
  </dataValidations>
  <pageMargins left="0.7" right="0.7" top="0.75" bottom="0.75" header="0.3" footer="0.3"/>
  <pageSetup paperSize="9" scale="9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FBB86-3531-4425-9FCE-784FFA2EE7E7}">
  <sheetPr codeName="Sheet1">
    <tabColor rgb="FF00B0F0"/>
  </sheetPr>
  <dimension ref="A2:V28"/>
  <sheetViews>
    <sheetView showGridLines="0" zoomScaleNormal="100" zoomScaleSheetLayoutView="100" workbookViewId="0"/>
  </sheetViews>
  <sheetFormatPr baseColWidth="10" defaultColWidth="9" defaultRowHeight="18.75" customHeight="1"/>
  <cols>
    <col min="1" max="1" width="4.1640625" style="1" customWidth="1"/>
    <col min="2" max="2" width="7" style="1" customWidth="1"/>
    <col min="3" max="3" width="6.83203125" style="1" customWidth="1"/>
    <col min="4" max="4" width="4" style="1" customWidth="1"/>
    <col min="5" max="5" width="7.6640625" style="1" customWidth="1"/>
    <col min="6" max="6" width="20.6640625" style="1" customWidth="1"/>
    <col min="7" max="8" width="8.6640625" style="1" customWidth="1"/>
    <col min="9" max="9" width="5.6640625" style="1" customWidth="1"/>
    <col min="10" max="10" width="7.6640625" style="1" customWidth="1"/>
    <col min="11" max="11" width="3.6640625" style="1" customWidth="1"/>
    <col min="12" max="13" width="3.1640625" style="1" customWidth="1"/>
    <col min="14" max="14" width="5.6640625" style="1" customWidth="1"/>
    <col min="15" max="15" width="3.1640625" style="1" customWidth="1"/>
    <col min="16" max="16" width="5.6640625" style="1" customWidth="1"/>
    <col min="17" max="17" width="3.1640625" style="1" customWidth="1"/>
    <col min="18" max="18" width="5.6640625" style="1" customWidth="1"/>
    <col min="19" max="20" width="3.1640625" style="1" customWidth="1"/>
    <col min="21" max="24" width="5.6640625" style="1" customWidth="1"/>
    <col min="25" max="16384" width="9" style="1"/>
  </cols>
  <sheetData>
    <row r="2" spans="1:22" ht="26">
      <c r="A2" s="97" t="s">
        <v>72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7"/>
    </row>
    <row r="3" spans="1:22" ht="26">
      <c r="B3" s="6"/>
      <c r="C3" s="34" t="str">
        <f>IF(OR(E7="工事番号を入力して下さい！",M14=0,),"必須項目が入力されていない為、無効な請求書です！","")</f>
        <v>必須項目が入力されていない為、無効な請求書です！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</row>
    <row r="4" spans="1:22" ht="18.75" customHeight="1">
      <c r="B4" s="123" t="s">
        <v>74</v>
      </c>
      <c r="C4" s="123"/>
      <c r="D4" s="123"/>
      <c r="E4" s="123"/>
      <c r="F4" s="123"/>
      <c r="M4" s="2"/>
      <c r="O4" s="11" t="s">
        <v>71</v>
      </c>
      <c r="Q4" s="98">
        <f>入力フォーム!I16</f>
        <v>0</v>
      </c>
      <c r="R4" s="98"/>
      <c r="S4" s="98"/>
      <c r="T4" s="98"/>
      <c r="U4" s="98"/>
    </row>
    <row r="5" spans="1:22" ht="18.75" customHeight="1">
      <c r="D5" s="2"/>
      <c r="E5" s="2" t="s">
        <v>0</v>
      </c>
      <c r="F5" s="2"/>
    </row>
    <row r="6" spans="1:22" ht="18.75" customHeight="1">
      <c r="J6" s="99" t="s">
        <v>1</v>
      </c>
      <c r="K6" s="99"/>
      <c r="M6" s="5"/>
      <c r="N6" s="5"/>
      <c r="O6" s="5"/>
      <c r="P6" s="5"/>
      <c r="Q6" s="5"/>
      <c r="R6" s="5"/>
      <c r="S6" s="5"/>
      <c r="T6" s="5"/>
    </row>
    <row r="7" spans="1:22" ht="18.75" customHeight="1">
      <c r="B7" s="33" t="s">
        <v>92</v>
      </c>
      <c r="C7" s="3"/>
      <c r="D7" s="35"/>
      <c r="E7" s="102" t="str">
        <f>IF(入力フォーム!I17="","工事番号を入力して下さい！",入力フォーム!I17)</f>
        <v>工事番号を入力して下さい！</v>
      </c>
      <c r="F7" s="102"/>
      <c r="G7" s="102"/>
      <c r="H7" s="102"/>
      <c r="J7" s="67" t="s">
        <v>4</v>
      </c>
      <c r="K7" s="9"/>
      <c r="L7" s="101">
        <f>入力フォーム!I5</f>
        <v>0</v>
      </c>
      <c r="M7" s="101"/>
      <c r="N7" s="101"/>
      <c r="O7" s="101"/>
      <c r="P7" s="101"/>
      <c r="Q7" s="101"/>
      <c r="R7" s="101"/>
      <c r="S7" s="101"/>
      <c r="T7" s="101"/>
      <c r="U7" s="101"/>
    </row>
    <row r="8" spans="1:22" ht="18.75" customHeight="1">
      <c r="B8" s="67" t="s">
        <v>93</v>
      </c>
      <c r="C8" s="67"/>
      <c r="E8" s="122" t="str">
        <f>IF(入力フォーム!I18="","工事名を入力して下さい！",入力フォーム!I18)</f>
        <v>工事名を入力して下さい！</v>
      </c>
      <c r="F8" s="122"/>
      <c r="G8" s="122"/>
      <c r="H8" s="122"/>
      <c r="J8" s="67"/>
      <c r="K8" s="9"/>
      <c r="L8" s="101">
        <f>入力フォーム!I6</f>
        <v>0</v>
      </c>
      <c r="M8" s="101"/>
      <c r="N8" s="101"/>
      <c r="O8" s="101"/>
      <c r="P8" s="101"/>
      <c r="Q8" s="101"/>
      <c r="R8" s="101"/>
      <c r="S8" s="101"/>
      <c r="T8" s="101"/>
      <c r="U8" s="13"/>
    </row>
    <row r="9" spans="1:22" ht="18.75" customHeight="1">
      <c r="B9" s="68"/>
      <c r="C9" s="68"/>
      <c r="D9" s="3"/>
      <c r="E9" s="102">
        <f>入力フォーム!I19</f>
        <v>0</v>
      </c>
      <c r="F9" s="102"/>
      <c r="G9" s="102"/>
      <c r="H9" s="102"/>
      <c r="J9" s="67" t="s">
        <v>2</v>
      </c>
      <c r="K9" s="9"/>
      <c r="L9" s="101">
        <f>入力フォーム!I7</f>
        <v>0</v>
      </c>
      <c r="M9" s="101"/>
      <c r="N9" s="101"/>
      <c r="O9" s="101"/>
      <c r="P9" s="101"/>
      <c r="Q9" s="101"/>
      <c r="R9" s="101"/>
      <c r="S9" s="101"/>
      <c r="T9" s="101"/>
      <c r="U9" s="101"/>
    </row>
    <row r="10" spans="1:22" ht="18.75" customHeight="1">
      <c r="B10" s="103" t="s">
        <v>6</v>
      </c>
      <c r="C10" s="103"/>
      <c r="D10" s="3"/>
      <c r="E10" s="116">
        <f>入力フォーム!I20</f>
        <v>0</v>
      </c>
      <c r="F10" s="116"/>
      <c r="G10" s="116"/>
      <c r="H10" s="116"/>
      <c r="J10" s="67"/>
      <c r="K10" s="9"/>
      <c r="L10" s="101">
        <f>入力フォーム!I8</f>
        <v>0</v>
      </c>
      <c r="M10" s="101"/>
      <c r="N10" s="101"/>
      <c r="O10" s="101"/>
      <c r="P10" s="101"/>
      <c r="Q10" s="101"/>
      <c r="R10" s="101"/>
      <c r="S10" s="101"/>
      <c r="T10" s="101"/>
      <c r="U10" s="14"/>
    </row>
    <row r="11" spans="1:22" ht="18.75" customHeight="1">
      <c r="B11" s="103" t="s">
        <v>81</v>
      </c>
      <c r="C11" s="103"/>
      <c r="D11" s="4"/>
      <c r="E11" s="116" t="str">
        <f>IF(入力フォーム!I21="","担当者を入力して下さい！",入力フォーム!I21)</f>
        <v>担当者を入力して下さい！</v>
      </c>
      <c r="F11" s="116"/>
      <c r="G11" s="116"/>
      <c r="H11" s="116"/>
      <c r="J11" s="2" t="s">
        <v>7</v>
      </c>
      <c r="K11" s="9"/>
      <c r="L11" s="101">
        <f>入力フォーム!I9</f>
        <v>0</v>
      </c>
      <c r="M11" s="101"/>
      <c r="N11" s="101"/>
      <c r="O11" s="101"/>
      <c r="P11" s="101"/>
      <c r="Q11" s="101"/>
      <c r="R11" s="8"/>
      <c r="S11" s="8"/>
      <c r="T11" s="2"/>
      <c r="U11" s="5" t="s">
        <v>42</v>
      </c>
    </row>
    <row r="12" spans="1:22" ht="18.75" customHeight="1">
      <c r="J12" s="2" t="s">
        <v>29</v>
      </c>
      <c r="K12" s="8"/>
      <c r="L12" s="101">
        <f>入力フォーム!I10</f>
        <v>0</v>
      </c>
      <c r="M12" s="101"/>
      <c r="N12" s="101"/>
      <c r="O12" s="101"/>
      <c r="P12" s="101"/>
      <c r="Q12" s="101"/>
      <c r="R12" s="101"/>
      <c r="S12" s="8"/>
      <c r="T12" s="2"/>
      <c r="U12" s="5"/>
    </row>
    <row r="13" spans="1:22" ht="18.75" customHeight="1" thickBot="1">
      <c r="J13" s="5"/>
      <c r="K13" s="8"/>
      <c r="L13" s="12"/>
      <c r="M13" s="12"/>
      <c r="N13" s="12"/>
      <c r="O13" s="12"/>
      <c r="P13" s="12"/>
      <c r="Q13" s="12"/>
      <c r="R13" s="12"/>
      <c r="S13" s="12"/>
      <c r="T13" s="5"/>
      <c r="U13" s="5"/>
    </row>
    <row r="14" spans="1:22" ht="26.25" customHeight="1">
      <c r="B14" s="84" t="s">
        <v>8</v>
      </c>
      <c r="C14" s="84"/>
      <c r="D14" s="84"/>
      <c r="E14" s="84"/>
      <c r="F14" s="85">
        <f>F23</f>
        <v>0</v>
      </c>
      <c r="G14" s="85"/>
      <c r="H14" s="85"/>
      <c r="J14" s="86" t="s">
        <v>9</v>
      </c>
      <c r="K14" s="87"/>
      <c r="L14" s="87"/>
      <c r="M14" s="90">
        <f>IF(OR(F14="",F15=""),"",F14+F15)</f>
        <v>0</v>
      </c>
      <c r="N14" s="91"/>
      <c r="O14" s="91"/>
      <c r="P14" s="91"/>
      <c r="Q14" s="91"/>
      <c r="R14" s="91"/>
      <c r="S14" s="91"/>
      <c r="T14" s="92"/>
      <c r="U14" s="15"/>
    </row>
    <row r="15" spans="1:22" ht="26.25" customHeight="1" thickBot="1">
      <c r="B15" s="84" t="s">
        <v>30</v>
      </c>
      <c r="C15" s="84"/>
      <c r="D15" s="84"/>
      <c r="E15" s="84"/>
      <c r="F15" s="85">
        <f>IF(F14="","",F14*0.1)</f>
        <v>0</v>
      </c>
      <c r="G15" s="85"/>
      <c r="H15" s="85"/>
      <c r="J15" s="88"/>
      <c r="K15" s="89"/>
      <c r="L15" s="89"/>
      <c r="M15" s="93"/>
      <c r="N15" s="94"/>
      <c r="O15" s="94"/>
      <c r="P15" s="94"/>
      <c r="Q15" s="94"/>
      <c r="R15" s="94"/>
      <c r="S15" s="94"/>
      <c r="T15" s="95"/>
      <c r="U15" s="15"/>
    </row>
    <row r="17" spans="2:20" ht="18.75" customHeight="1">
      <c r="J17" s="1" t="s">
        <v>90</v>
      </c>
    </row>
    <row r="18" spans="2:20" ht="21" customHeight="1">
      <c r="B18" s="76" t="s">
        <v>10</v>
      </c>
      <c r="C18" s="76"/>
      <c r="D18" s="76"/>
      <c r="E18" s="76"/>
      <c r="F18" s="76"/>
      <c r="G18" s="76"/>
      <c r="H18" s="16" t="s">
        <v>11</v>
      </c>
      <c r="J18" s="118" t="s">
        <v>12</v>
      </c>
      <c r="K18" s="119"/>
      <c r="L18" s="118" t="s">
        <v>13</v>
      </c>
      <c r="M18" s="120"/>
      <c r="N18" s="119"/>
      <c r="O18" s="118" t="s">
        <v>88</v>
      </c>
      <c r="P18" s="120"/>
      <c r="Q18" s="119"/>
      <c r="R18" s="117" t="s">
        <v>89</v>
      </c>
      <c r="S18" s="117"/>
      <c r="T18" s="117"/>
    </row>
    <row r="19" spans="2:20" ht="21" customHeight="1">
      <c r="B19" s="17" t="s">
        <v>14</v>
      </c>
      <c r="C19" s="70" t="s">
        <v>15</v>
      </c>
      <c r="D19" s="70"/>
      <c r="E19" s="70"/>
      <c r="F19" s="71">
        <f>入力フォーム!I25</f>
        <v>0</v>
      </c>
      <c r="G19" s="71"/>
      <c r="H19" s="18" t="s">
        <v>16</v>
      </c>
      <c r="J19" s="104"/>
      <c r="K19" s="106"/>
      <c r="L19" s="104"/>
      <c r="M19" s="105"/>
      <c r="N19" s="106"/>
      <c r="O19" s="104"/>
      <c r="P19" s="105"/>
      <c r="Q19" s="106"/>
      <c r="R19" s="121"/>
      <c r="S19" s="121"/>
      <c r="T19" s="121"/>
    </row>
    <row r="20" spans="2:20" ht="21" customHeight="1">
      <c r="B20" s="17" t="s">
        <v>17</v>
      </c>
      <c r="C20" s="70" t="s">
        <v>18</v>
      </c>
      <c r="D20" s="70"/>
      <c r="E20" s="70"/>
      <c r="F20" s="71">
        <f>入力フォーム!I26</f>
        <v>0</v>
      </c>
      <c r="G20" s="71"/>
      <c r="H20" s="19" t="e">
        <f>IF(F20="","",F20/$F$19)</f>
        <v>#DIV/0!</v>
      </c>
      <c r="J20" s="74"/>
      <c r="K20" s="75"/>
      <c r="L20" s="74"/>
      <c r="M20" s="80"/>
      <c r="N20" s="75"/>
      <c r="O20" s="74"/>
      <c r="P20" s="80"/>
      <c r="Q20" s="75"/>
      <c r="R20" s="82"/>
      <c r="S20" s="82"/>
      <c r="T20" s="82"/>
    </row>
    <row r="21" spans="2:20" ht="21" customHeight="1">
      <c r="B21" s="17" t="s">
        <v>19</v>
      </c>
      <c r="C21" s="70" t="s">
        <v>20</v>
      </c>
      <c r="D21" s="70"/>
      <c r="E21" s="70"/>
      <c r="F21" s="71">
        <f>入力フォーム!I27</f>
        <v>0</v>
      </c>
      <c r="G21" s="71"/>
      <c r="H21" s="19" t="e">
        <f>IF(F21="","",F21/$F$19)</f>
        <v>#DIV/0!</v>
      </c>
      <c r="J21" s="107" t="s">
        <v>87</v>
      </c>
      <c r="K21" s="108"/>
      <c r="L21" s="108"/>
      <c r="M21" s="108"/>
      <c r="N21" s="108"/>
      <c r="O21" s="108"/>
      <c r="P21" s="108"/>
      <c r="Q21" s="108"/>
      <c r="R21" s="108"/>
      <c r="S21" s="108"/>
      <c r="T21" s="109"/>
    </row>
    <row r="22" spans="2:20" ht="21" customHeight="1">
      <c r="B22" s="17" t="s">
        <v>21</v>
      </c>
      <c r="C22" s="70" t="s">
        <v>22</v>
      </c>
      <c r="D22" s="70"/>
      <c r="E22" s="70"/>
      <c r="F22" s="71">
        <f>入力フォーム!I28</f>
        <v>0</v>
      </c>
      <c r="G22" s="71"/>
      <c r="H22" s="20" t="s">
        <v>16</v>
      </c>
      <c r="J22" s="110"/>
      <c r="K22" s="111"/>
      <c r="L22" s="111"/>
      <c r="M22" s="111"/>
      <c r="N22" s="111"/>
      <c r="O22" s="111"/>
      <c r="P22" s="111"/>
      <c r="Q22" s="111"/>
      <c r="R22" s="111"/>
      <c r="S22" s="111"/>
      <c r="T22" s="112"/>
    </row>
    <row r="23" spans="2:20" ht="21" customHeight="1">
      <c r="B23" s="17" t="s">
        <v>23</v>
      </c>
      <c r="C23" s="70" t="s">
        <v>24</v>
      </c>
      <c r="D23" s="70"/>
      <c r="E23" s="70"/>
      <c r="F23" s="71">
        <f>IF(OR(F20="",F22=""),"",F20-F22)</f>
        <v>0</v>
      </c>
      <c r="G23" s="71"/>
      <c r="H23" s="18" t="s">
        <v>16</v>
      </c>
      <c r="J23" s="113"/>
      <c r="K23" s="114"/>
      <c r="L23" s="114"/>
      <c r="M23" s="114"/>
      <c r="N23" s="114"/>
      <c r="O23" s="114"/>
      <c r="P23" s="114"/>
      <c r="Q23" s="114"/>
      <c r="R23" s="114"/>
      <c r="S23" s="114"/>
      <c r="T23" s="115"/>
    </row>
    <row r="25" spans="2:20" ht="18.75" customHeight="1">
      <c r="B25" s="1" t="s">
        <v>25</v>
      </c>
      <c r="C25" s="1" t="s">
        <v>26</v>
      </c>
    </row>
    <row r="26" spans="2:20" ht="18.75" customHeight="1">
      <c r="C26" s="1" t="s">
        <v>27</v>
      </c>
    </row>
    <row r="27" spans="2:20" ht="18.75" customHeight="1">
      <c r="C27" s="1" t="s">
        <v>83</v>
      </c>
    </row>
    <row r="28" spans="2:20" ht="18.75" customHeight="1">
      <c r="C28" s="21" t="s">
        <v>28</v>
      </c>
      <c r="S28" s="1" t="s">
        <v>95</v>
      </c>
    </row>
  </sheetData>
  <sheetProtection algorithmName="SHA-512" hashValue="WQ7StaiDpRASNLmfFOgQHzuNaH7lzURn6NyJvu6UcTLgs/Kgu43KntF9JNLpn6ZGJsSVafyCuWHJtSoG0B7rcA==" saltValue="06jD2/t9OdZhOUHcCHcKlQ==" spinCount="100000" sheet="1" objects="1" scenarios="1"/>
  <mergeCells count="46">
    <mergeCell ref="A2:U2"/>
    <mergeCell ref="L7:U7"/>
    <mergeCell ref="E8:H8"/>
    <mergeCell ref="B4:F4"/>
    <mergeCell ref="J6:K6"/>
    <mergeCell ref="Q4:U4"/>
    <mergeCell ref="E7:H7"/>
    <mergeCell ref="B14:E14"/>
    <mergeCell ref="B15:E15"/>
    <mergeCell ref="F14:H14"/>
    <mergeCell ref="F15:H15"/>
    <mergeCell ref="F19:G19"/>
    <mergeCell ref="L11:Q11"/>
    <mergeCell ref="L9:U9"/>
    <mergeCell ref="M14:T15"/>
    <mergeCell ref="J7:J8"/>
    <mergeCell ref="J9:J10"/>
    <mergeCell ref="J14:L15"/>
    <mergeCell ref="F23:G23"/>
    <mergeCell ref="B18:G18"/>
    <mergeCell ref="R18:T18"/>
    <mergeCell ref="J18:K18"/>
    <mergeCell ref="L18:N18"/>
    <mergeCell ref="O18:Q18"/>
    <mergeCell ref="R19:T20"/>
    <mergeCell ref="J19:K20"/>
    <mergeCell ref="C21:E21"/>
    <mergeCell ref="C22:E22"/>
    <mergeCell ref="F20:G20"/>
    <mergeCell ref="F21:G21"/>
    <mergeCell ref="E9:H9"/>
    <mergeCell ref="B8:C9"/>
    <mergeCell ref="L19:N20"/>
    <mergeCell ref="J21:T23"/>
    <mergeCell ref="B10:C10"/>
    <mergeCell ref="E10:H10"/>
    <mergeCell ref="E11:H11"/>
    <mergeCell ref="B11:C11"/>
    <mergeCell ref="C23:E23"/>
    <mergeCell ref="C19:E19"/>
    <mergeCell ref="C20:E20"/>
    <mergeCell ref="L12:R12"/>
    <mergeCell ref="L8:T8"/>
    <mergeCell ref="L10:T10"/>
    <mergeCell ref="O19:Q20"/>
    <mergeCell ref="F22:G22"/>
  </mergeCells>
  <phoneticPr fontId="1"/>
  <pageMargins left="0.92" right="0.7" top="0.75" bottom="0.28999999999999998" header="0.3" footer="0.2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5321-2E18-4D3A-9972-CAFF730E196E}">
  <sheetPr>
    <tabColor rgb="FF00B0F0"/>
  </sheetPr>
  <dimension ref="A2:V28"/>
  <sheetViews>
    <sheetView showGridLines="0" zoomScaleNormal="100" zoomScaleSheetLayoutView="100" workbookViewId="0"/>
  </sheetViews>
  <sheetFormatPr baseColWidth="10" defaultColWidth="9" defaultRowHeight="18.75" customHeight="1"/>
  <cols>
    <col min="1" max="1" width="4.1640625" style="1" customWidth="1"/>
    <col min="2" max="2" width="7" style="1" customWidth="1"/>
    <col min="3" max="3" width="6.83203125" style="1" customWidth="1"/>
    <col min="4" max="4" width="4" style="1" customWidth="1"/>
    <col min="5" max="5" width="7.6640625" style="1" customWidth="1"/>
    <col min="6" max="6" width="20.6640625" style="1" customWidth="1"/>
    <col min="7" max="8" width="8.6640625" style="1" customWidth="1"/>
    <col min="9" max="9" width="5.6640625" style="1" customWidth="1"/>
    <col min="10" max="10" width="7.6640625" style="1" customWidth="1"/>
    <col min="11" max="11" width="3.6640625" style="1" customWidth="1"/>
    <col min="12" max="13" width="3.1640625" style="1" customWidth="1"/>
    <col min="14" max="14" width="5.6640625" style="1" customWidth="1"/>
    <col min="15" max="15" width="3.1640625" style="1" customWidth="1"/>
    <col min="16" max="16" width="5.6640625" style="1" customWidth="1"/>
    <col min="17" max="17" width="3.1640625" style="1" customWidth="1"/>
    <col min="18" max="18" width="5.6640625" style="1" customWidth="1"/>
    <col min="19" max="20" width="3.1640625" style="1" customWidth="1"/>
    <col min="21" max="24" width="5.6640625" style="1" customWidth="1"/>
    <col min="25" max="16384" width="9" style="1"/>
  </cols>
  <sheetData>
    <row r="2" spans="1:22" ht="26">
      <c r="A2" s="97" t="s">
        <v>72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7"/>
    </row>
    <row r="3" spans="1:22" ht="26">
      <c r="B3" s="6"/>
      <c r="C3" s="34" t="str">
        <f>IF(OR(E7="工事番号を入力して下さい！",M13=0,),"必須項目が入力されていない為、無効な請求書です！","")</f>
        <v>必須項目が入力されていない為、無効な請求書です！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</row>
    <row r="4" spans="1:22" ht="18.75" customHeight="1">
      <c r="B4" s="123" t="s">
        <v>75</v>
      </c>
      <c r="C4" s="123"/>
      <c r="D4" s="123"/>
      <c r="E4" s="123"/>
      <c r="F4" s="123"/>
      <c r="M4" s="2"/>
      <c r="O4" s="11" t="s">
        <v>71</v>
      </c>
      <c r="Q4" s="98">
        <f>入力フォーム!I16</f>
        <v>0</v>
      </c>
      <c r="R4" s="98"/>
      <c r="S4" s="98"/>
      <c r="T4" s="98"/>
      <c r="U4" s="98"/>
    </row>
    <row r="5" spans="1:22" ht="18.75" customHeight="1">
      <c r="D5" s="2"/>
      <c r="E5" s="2" t="s">
        <v>0</v>
      </c>
      <c r="F5" s="2"/>
    </row>
    <row r="6" spans="1:22" ht="18.75" customHeight="1">
      <c r="J6" s="99" t="s">
        <v>1</v>
      </c>
      <c r="K6" s="99"/>
      <c r="M6" s="5"/>
      <c r="N6" s="5"/>
      <c r="O6" s="5"/>
      <c r="P6" s="5"/>
      <c r="Q6" s="5"/>
      <c r="R6" s="5"/>
      <c r="S6" s="5"/>
      <c r="T6" s="5"/>
    </row>
    <row r="7" spans="1:22" ht="18.75" customHeight="1">
      <c r="B7" s="33" t="s">
        <v>94</v>
      </c>
      <c r="C7" s="33"/>
      <c r="D7" s="3"/>
      <c r="E7" s="102" t="str">
        <f>IF(入力フォーム!I17="","工事番号を入力して下さい！",入力フォーム!I17)</f>
        <v>工事番号を入力して下さい！</v>
      </c>
      <c r="F7" s="102"/>
      <c r="G7" s="102"/>
      <c r="H7" s="102"/>
      <c r="J7" s="67" t="s">
        <v>4</v>
      </c>
      <c r="K7" s="9"/>
      <c r="L7" s="101">
        <f>入力フォーム!I5</f>
        <v>0</v>
      </c>
      <c r="M7" s="101"/>
      <c r="N7" s="101"/>
      <c r="O7" s="101"/>
      <c r="P7" s="101"/>
      <c r="Q7" s="101"/>
      <c r="R7" s="101"/>
      <c r="S7" s="101"/>
      <c r="T7" s="101"/>
      <c r="U7" s="101"/>
    </row>
    <row r="8" spans="1:22" ht="18.75" customHeight="1">
      <c r="B8" s="67" t="s">
        <v>3</v>
      </c>
      <c r="C8" s="67"/>
      <c r="E8" s="122" t="str">
        <f>IF(入力フォーム!I18="","工事名を入力して下さい！",入力フォーム!I18)</f>
        <v>工事名を入力して下さい！</v>
      </c>
      <c r="F8" s="122"/>
      <c r="G8" s="122"/>
      <c r="H8" s="122"/>
      <c r="J8" s="67"/>
      <c r="K8" s="9"/>
      <c r="L8" s="101">
        <f>入力フォーム!I6</f>
        <v>0</v>
      </c>
      <c r="M8" s="101"/>
      <c r="N8" s="101"/>
      <c r="O8" s="101"/>
      <c r="P8" s="101"/>
      <c r="Q8" s="101"/>
      <c r="R8" s="101"/>
      <c r="S8" s="101"/>
      <c r="T8" s="101"/>
      <c r="U8" s="13"/>
    </row>
    <row r="9" spans="1:22" ht="18.75" customHeight="1">
      <c r="B9" s="68"/>
      <c r="C9" s="68"/>
      <c r="D9" s="3"/>
      <c r="E9" s="102">
        <f>入力フォーム!I19</f>
        <v>0</v>
      </c>
      <c r="F9" s="102"/>
      <c r="G9" s="102"/>
      <c r="H9" s="102"/>
      <c r="J9" s="67" t="s">
        <v>2</v>
      </c>
      <c r="K9" s="9"/>
      <c r="L9" s="101">
        <f>入力フォーム!I7</f>
        <v>0</v>
      </c>
      <c r="M9" s="101"/>
      <c r="N9" s="101"/>
      <c r="O9" s="101"/>
      <c r="P9" s="101"/>
      <c r="Q9" s="101"/>
      <c r="R9" s="101"/>
      <c r="S9" s="101"/>
      <c r="T9" s="101"/>
      <c r="U9" s="101"/>
    </row>
    <row r="10" spans="1:22" ht="18.75" customHeight="1">
      <c r="B10" s="69" t="s">
        <v>6</v>
      </c>
      <c r="C10" s="69"/>
      <c r="D10" s="3"/>
      <c r="E10" s="116">
        <f>入力フォーム!I20</f>
        <v>0</v>
      </c>
      <c r="F10" s="116"/>
      <c r="G10" s="116"/>
      <c r="H10" s="116"/>
      <c r="J10" s="67"/>
      <c r="K10" s="9"/>
      <c r="L10" s="101">
        <f>入力フォーム!I8</f>
        <v>0</v>
      </c>
      <c r="M10" s="101"/>
      <c r="N10" s="101"/>
      <c r="O10" s="101"/>
      <c r="P10" s="101"/>
      <c r="Q10" s="101"/>
      <c r="R10" s="101"/>
      <c r="S10" s="101"/>
      <c r="T10" s="101"/>
      <c r="U10" s="14"/>
    </row>
    <row r="11" spans="1:22" ht="18.75" customHeight="1">
      <c r="B11" s="103" t="s">
        <v>81</v>
      </c>
      <c r="C11" s="103"/>
      <c r="D11" s="4"/>
      <c r="E11" s="116" t="str">
        <f>IF(入力フォーム!I21="","担当者を入力して下さい！",入力フォーム!I21)</f>
        <v>担当者を入力して下さい！</v>
      </c>
      <c r="F11" s="116"/>
      <c r="G11" s="116"/>
      <c r="H11" s="116"/>
      <c r="J11" s="2" t="s">
        <v>7</v>
      </c>
      <c r="K11" s="9"/>
      <c r="L11" s="101">
        <f>入力フォーム!I9</f>
        <v>0</v>
      </c>
      <c r="M11" s="101"/>
      <c r="N11" s="101"/>
      <c r="O11" s="101"/>
      <c r="P11" s="101"/>
      <c r="Q11" s="101"/>
      <c r="R11" s="8"/>
      <c r="S11" s="8"/>
      <c r="T11" s="2"/>
      <c r="U11" s="5" t="s">
        <v>5</v>
      </c>
    </row>
    <row r="12" spans="1:22" ht="18.75" customHeight="1" thickBot="1">
      <c r="J12" s="5"/>
      <c r="K12" s="8"/>
      <c r="L12" s="12"/>
      <c r="M12" s="12"/>
      <c r="N12" s="12"/>
      <c r="O12" s="12"/>
      <c r="P12" s="12"/>
      <c r="Q12" s="12"/>
      <c r="R12" s="12"/>
      <c r="S12" s="12"/>
      <c r="T12" s="5"/>
      <c r="U12" s="5"/>
    </row>
    <row r="13" spans="1:22" ht="26.25" customHeight="1">
      <c r="B13" s="84" t="s">
        <v>8</v>
      </c>
      <c r="C13" s="84"/>
      <c r="D13" s="84"/>
      <c r="E13" s="84"/>
      <c r="F13" s="85">
        <f>F22</f>
        <v>0</v>
      </c>
      <c r="G13" s="85"/>
      <c r="H13" s="85"/>
      <c r="J13" s="124" t="s">
        <v>9</v>
      </c>
      <c r="K13" s="125"/>
      <c r="L13" s="125"/>
      <c r="M13" s="127">
        <f>IF(OR(F13="",F14=""),"",F13+F14)</f>
        <v>0</v>
      </c>
      <c r="N13" s="127"/>
      <c r="O13" s="127"/>
      <c r="P13" s="127"/>
      <c r="Q13" s="127"/>
      <c r="R13" s="127"/>
      <c r="S13" s="127"/>
      <c r="T13" s="127"/>
      <c r="U13" s="15"/>
    </row>
    <row r="14" spans="1:22" ht="26.25" customHeight="1" thickBot="1">
      <c r="B14" s="84" t="s">
        <v>30</v>
      </c>
      <c r="C14" s="84"/>
      <c r="D14" s="84"/>
      <c r="E14" s="84"/>
      <c r="F14" s="85">
        <f>IF(F13="","",F13*0.1)</f>
        <v>0</v>
      </c>
      <c r="G14" s="85"/>
      <c r="H14" s="85"/>
      <c r="J14" s="126"/>
      <c r="K14" s="126"/>
      <c r="L14" s="126"/>
      <c r="M14" s="128"/>
      <c r="N14" s="128"/>
      <c r="O14" s="128"/>
      <c r="P14" s="128"/>
      <c r="Q14" s="128"/>
      <c r="R14" s="128"/>
      <c r="S14" s="128"/>
      <c r="T14" s="128"/>
      <c r="U14" s="15"/>
    </row>
    <row r="16" spans="1:22" ht="18.75" customHeight="1">
      <c r="J16" s="1" t="s">
        <v>90</v>
      </c>
    </row>
    <row r="17" spans="2:20" ht="21" customHeight="1">
      <c r="B17" s="76" t="s">
        <v>10</v>
      </c>
      <c r="C17" s="76"/>
      <c r="D17" s="76"/>
      <c r="E17" s="76"/>
      <c r="F17" s="76"/>
      <c r="G17" s="76"/>
      <c r="H17" s="16" t="s">
        <v>11</v>
      </c>
      <c r="J17" s="118" t="s">
        <v>12</v>
      </c>
      <c r="K17" s="119"/>
      <c r="L17" s="118" t="s">
        <v>13</v>
      </c>
      <c r="M17" s="120"/>
      <c r="N17" s="119"/>
      <c r="O17" s="118" t="s">
        <v>88</v>
      </c>
      <c r="P17" s="120"/>
      <c r="Q17" s="119"/>
      <c r="R17" s="117" t="s">
        <v>89</v>
      </c>
      <c r="S17" s="117"/>
      <c r="T17" s="117"/>
    </row>
    <row r="18" spans="2:20" ht="21" customHeight="1">
      <c r="B18" s="17" t="s">
        <v>14</v>
      </c>
      <c r="C18" s="70" t="s">
        <v>15</v>
      </c>
      <c r="D18" s="70"/>
      <c r="E18" s="70"/>
      <c r="F18" s="71">
        <f>入力フォーム!I25</f>
        <v>0</v>
      </c>
      <c r="G18" s="71"/>
      <c r="H18" s="18" t="s">
        <v>16</v>
      </c>
      <c r="J18" s="104"/>
      <c r="K18" s="106"/>
      <c r="L18" s="104"/>
      <c r="M18" s="105"/>
      <c r="N18" s="106"/>
      <c r="O18" s="104"/>
      <c r="P18" s="105"/>
      <c r="Q18" s="106"/>
      <c r="R18" s="121"/>
      <c r="S18" s="121"/>
      <c r="T18" s="121"/>
    </row>
    <row r="19" spans="2:20" ht="21" customHeight="1">
      <c r="B19" s="17" t="s">
        <v>17</v>
      </c>
      <c r="C19" s="70" t="s">
        <v>18</v>
      </c>
      <c r="D19" s="70"/>
      <c r="E19" s="70"/>
      <c r="F19" s="71">
        <f>入力フォーム!I26</f>
        <v>0</v>
      </c>
      <c r="G19" s="71"/>
      <c r="H19" s="19" t="e">
        <f>IF(F19="","",F19/$F$18)</f>
        <v>#DIV/0!</v>
      </c>
      <c r="J19" s="74"/>
      <c r="K19" s="75"/>
      <c r="L19" s="74"/>
      <c r="M19" s="80"/>
      <c r="N19" s="75"/>
      <c r="O19" s="74"/>
      <c r="P19" s="80"/>
      <c r="Q19" s="75"/>
      <c r="R19" s="82"/>
      <c r="S19" s="82"/>
      <c r="T19" s="82"/>
    </row>
    <row r="20" spans="2:20" ht="21" customHeight="1">
      <c r="B20" s="17" t="s">
        <v>19</v>
      </c>
      <c r="C20" s="70" t="s">
        <v>20</v>
      </c>
      <c r="D20" s="70"/>
      <c r="E20" s="70"/>
      <c r="F20" s="71">
        <f>入力フォーム!I27</f>
        <v>0</v>
      </c>
      <c r="G20" s="71"/>
      <c r="H20" s="19" t="e">
        <f>IF(F20="","",F20/$F$18)</f>
        <v>#DIV/0!</v>
      </c>
      <c r="J20" s="107" t="s">
        <v>87</v>
      </c>
      <c r="K20" s="108"/>
      <c r="L20" s="108"/>
      <c r="M20" s="108"/>
      <c r="N20" s="108"/>
      <c r="O20" s="108"/>
      <c r="P20" s="108"/>
      <c r="Q20" s="108"/>
      <c r="R20" s="108"/>
      <c r="S20" s="108"/>
      <c r="T20" s="109"/>
    </row>
    <row r="21" spans="2:20" ht="21" customHeight="1">
      <c r="B21" s="17" t="s">
        <v>21</v>
      </c>
      <c r="C21" s="70" t="s">
        <v>22</v>
      </c>
      <c r="D21" s="70"/>
      <c r="E21" s="70"/>
      <c r="F21" s="71">
        <f>入力フォーム!I28</f>
        <v>0</v>
      </c>
      <c r="G21" s="71"/>
      <c r="H21" s="20" t="s">
        <v>16</v>
      </c>
      <c r="J21" s="110"/>
      <c r="K21" s="111"/>
      <c r="L21" s="111"/>
      <c r="M21" s="111"/>
      <c r="N21" s="111"/>
      <c r="O21" s="111"/>
      <c r="P21" s="111"/>
      <c r="Q21" s="111"/>
      <c r="R21" s="111"/>
      <c r="S21" s="111"/>
      <c r="T21" s="112"/>
    </row>
    <row r="22" spans="2:20" ht="21" customHeight="1">
      <c r="B22" s="17" t="s">
        <v>23</v>
      </c>
      <c r="C22" s="70" t="s">
        <v>24</v>
      </c>
      <c r="D22" s="70"/>
      <c r="E22" s="70"/>
      <c r="F22" s="71">
        <f>IF(OR(F19="",F21=""),"",F19-F21)</f>
        <v>0</v>
      </c>
      <c r="G22" s="71"/>
      <c r="H22" s="18" t="s">
        <v>16</v>
      </c>
      <c r="J22" s="113"/>
      <c r="K22" s="114"/>
      <c r="L22" s="114"/>
      <c r="M22" s="114"/>
      <c r="N22" s="114"/>
      <c r="O22" s="114"/>
      <c r="P22" s="114"/>
      <c r="Q22" s="114"/>
      <c r="R22" s="114"/>
      <c r="S22" s="114"/>
      <c r="T22" s="115"/>
    </row>
    <row r="24" spans="2:20" ht="18.75" customHeight="1">
      <c r="B24" s="1" t="s">
        <v>25</v>
      </c>
      <c r="C24" s="1" t="s">
        <v>26</v>
      </c>
    </row>
    <row r="25" spans="2:20" ht="18.75" customHeight="1">
      <c r="C25" s="1" t="s">
        <v>27</v>
      </c>
    </row>
    <row r="26" spans="2:20" ht="18.75" customHeight="1">
      <c r="C26" s="1" t="s">
        <v>83</v>
      </c>
    </row>
    <row r="27" spans="2:20" ht="18.75" customHeight="1">
      <c r="C27" s="21" t="s">
        <v>28</v>
      </c>
    </row>
    <row r="28" spans="2:20" ht="18.75" customHeight="1">
      <c r="S28" s="1" t="s">
        <v>91</v>
      </c>
    </row>
  </sheetData>
  <sheetProtection algorithmName="SHA-512" hashValue="eiKTiR6WxvF2kZzB02eDy0Dqxb04E4iH1KMUhsX8eoWnI/oPw6X5VqkcrV3Rq9r9IO6MsT5nLiV70qSA70RhfQ==" saltValue="S0g+8YjpFkQ57f0NYbXh0w==" spinCount="100000" sheet="1" objects="1" scenarios="1"/>
  <mergeCells count="45">
    <mergeCell ref="E9:H9"/>
    <mergeCell ref="L8:T8"/>
    <mergeCell ref="Q4:U4"/>
    <mergeCell ref="B8:C9"/>
    <mergeCell ref="E7:H7"/>
    <mergeCell ref="A2:U2"/>
    <mergeCell ref="B4:F4"/>
    <mergeCell ref="J6:K6"/>
    <mergeCell ref="E8:H8"/>
    <mergeCell ref="J7:J8"/>
    <mergeCell ref="L7:U7"/>
    <mergeCell ref="L10:T10"/>
    <mergeCell ref="O18:Q19"/>
    <mergeCell ref="L11:Q11"/>
    <mergeCell ref="B13:E13"/>
    <mergeCell ref="F13:H13"/>
    <mergeCell ref="J13:L14"/>
    <mergeCell ref="M13:T14"/>
    <mergeCell ref="B14:E14"/>
    <mergeCell ref="F14:H14"/>
    <mergeCell ref="B17:G17"/>
    <mergeCell ref="J17:K17"/>
    <mergeCell ref="L17:N17"/>
    <mergeCell ref="O17:Q17"/>
    <mergeCell ref="R17:T17"/>
    <mergeCell ref="J9:J10"/>
    <mergeCell ref="L9:U9"/>
    <mergeCell ref="R18:T19"/>
    <mergeCell ref="C19:E19"/>
    <mergeCell ref="F19:G19"/>
    <mergeCell ref="C20:E20"/>
    <mergeCell ref="F20:G20"/>
    <mergeCell ref="C18:E18"/>
    <mergeCell ref="F18:G18"/>
    <mergeCell ref="J18:K19"/>
    <mergeCell ref="L18:N19"/>
    <mergeCell ref="J20:T22"/>
    <mergeCell ref="C22:E22"/>
    <mergeCell ref="F22:G22"/>
    <mergeCell ref="B10:C10"/>
    <mergeCell ref="C21:E21"/>
    <mergeCell ref="F21:G21"/>
    <mergeCell ref="E10:H10"/>
    <mergeCell ref="B11:C11"/>
    <mergeCell ref="E11:H11"/>
  </mergeCells>
  <phoneticPr fontId="1"/>
  <pageMargins left="0.92" right="0.7" top="0.75" bottom="0.28999999999999998" header="0.3" footer="0.2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入力例_入力フォーム</vt:lpstr>
      <vt:lpstr>入力例_請求書</vt:lpstr>
      <vt:lpstr>入力フォーム</vt:lpstr>
      <vt:lpstr>請求書(インボイス対応)</vt:lpstr>
      <vt:lpstr>請求書(インボイス非対応)</vt:lpstr>
      <vt:lpstr>'請求書(インボイス対応)'!Print_Area</vt:lpstr>
      <vt:lpstr>'請求書(インボイス非対応)'!Print_Area</vt:lpstr>
      <vt:lpstr>入力フォーム!Print_Area</vt:lpstr>
      <vt:lpstr>入力例_請求書!Print_Area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一件工事請求書</dc:title>
  <dc:subject/>
  <dc:creator/>
  <cp:keywords/>
  <dc:description/>
  <cp:lastModifiedBy>由宜 小林</cp:lastModifiedBy>
  <cp:revision/>
  <cp:lastPrinted>2026-04-17T07:24:59Z</cp:lastPrinted>
  <dcterms:created xsi:type="dcterms:W3CDTF">2022-06-01T06:58:52Z</dcterms:created>
  <dcterms:modified xsi:type="dcterms:W3CDTF">2026-04-20T00:55:52Z</dcterms:modified>
  <cp:category/>
  <cp:contentStatus/>
</cp:coreProperties>
</file>